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<sst xmlns="http://schemas.openxmlformats.org/spreadsheetml/2006/main" count="398" uniqueCount="59">
  <si>
    <t xml:space="preserve"> Остаток на 1.09.08.</t>
  </si>
  <si>
    <t xml:space="preserve"> Остаток на 1.10.08.</t>
  </si>
  <si>
    <t>Фамилия,И.О.</t>
  </si>
  <si>
    <t>группа</t>
  </si>
  <si>
    <t>дебет</t>
  </si>
  <si>
    <t>кредит</t>
  </si>
  <si>
    <t>дата</t>
  </si>
  <si>
    <t>пеня</t>
  </si>
  <si>
    <t xml:space="preserve">Итого: </t>
  </si>
  <si>
    <t xml:space="preserve"> Остаток на 1.02.18.</t>
  </si>
  <si>
    <t>01.08.19.</t>
  </si>
  <si>
    <t>Оборот за август 2019</t>
  </si>
  <si>
    <t>01.09.19.</t>
  </si>
  <si>
    <t>Р-11</t>
  </si>
  <si>
    <t>Оборот за июль 2021</t>
  </si>
  <si>
    <t>Бурмакова - снята пеня 0,89 ошиб начисленная в пред  месяцах (оплаты за октябрь и ноябрь зачислены в БелГут)</t>
  </si>
  <si>
    <t>Оборот за сентябрь 2021</t>
  </si>
  <si>
    <t xml:space="preserve"> Остаток на 1.11.21</t>
  </si>
  <si>
    <t>Оборот за ноябрь 2021</t>
  </si>
  <si>
    <t>Оборот за декабрь 2021</t>
  </si>
  <si>
    <t>Оборот за январь 2022</t>
  </si>
  <si>
    <t>Оборот за февраль 2022</t>
  </si>
  <si>
    <t>Оборот за март 2022</t>
  </si>
  <si>
    <t>Оборот за апрель 2022</t>
  </si>
  <si>
    <t>Оборот за май 2022</t>
  </si>
  <si>
    <t>Оборот за июнь 2022</t>
  </si>
  <si>
    <t>Бобко М.С.</t>
  </si>
  <si>
    <t>Бутриков Е.А.</t>
  </si>
  <si>
    <t>Вайткова В.С.</t>
  </si>
  <si>
    <t>Вишневская В.С.</t>
  </si>
  <si>
    <t>Волк В.С.</t>
  </si>
  <si>
    <t>Данилова А.С.</t>
  </si>
  <si>
    <t>Карпук Н.Ю.</t>
  </si>
  <si>
    <t>Мальцев И.В.</t>
  </si>
  <si>
    <t>Мужейко А.С.</t>
  </si>
  <si>
    <t>Новикова А.Н.</t>
  </si>
  <si>
    <t>Ольха В.А.</t>
  </si>
  <si>
    <t>Пискун Ю.О.</t>
  </si>
  <si>
    <t>Рыбачёнок К.М.</t>
  </si>
  <si>
    <t>Эргашев И.А.</t>
  </si>
  <si>
    <t>по 19.07</t>
  </si>
  <si>
    <t>Гребнёва М.А.</t>
  </si>
  <si>
    <t>Дегтерёв Д.Д.</t>
  </si>
  <si>
    <t>11.10.2021-9 26.10-9</t>
  </si>
  <si>
    <t>Коленчукова Е.Г.(вс с 01.11)</t>
  </si>
  <si>
    <t>Оборот за октябрь 2021</t>
  </si>
  <si>
    <t>01.12.2021-7,5; 22.12-8,76</t>
  </si>
  <si>
    <t>01.12.2021-8,70; 28.12-9</t>
  </si>
  <si>
    <t>Коленчукова Е.Г.</t>
  </si>
  <si>
    <t>Внимание!!!! Плата за общежитие с 01.01.2022г составляет - 9,60 руб.</t>
  </si>
  <si>
    <t>Дегтерёв Д.Д.(выс. С 28.12)</t>
  </si>
  <si>
    <t>04.02.2022-20,00; 24.02-10</t>
  </si>
  <si>
    <t>02.03.2022-10; 28.03-10</t>
  </si>
  <si>
    <t>03.03.2022-10; 28.03-9,40</t>
  </si>
  <si>
    <t>03.03.2022-11; 30.03-9</t>
  </si>
  <si>
    <t>23.03.2022-9; 31.03-2</t>
  </si>
  <si>
    <t>04.03.2022-10; 3.03-9,60</t>
  </si>
  <si>
    <t>01.04.2022-1,81; 25.04-9,6</t>
  </si>
  <si>
    <t>05.04.2022-10; 26.04-20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</si>
</sst>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mmm/yyyy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1" fillId="5" borderId="12" xfId="0" applyFont="1" applyFill="1" applyBorder="1" applyAlignment="1">
      <alignment/>
    </xf>
    <xf numFmtId="14" fontId="0" fillId="32" borderId="13" xfId="0" applyNumberForma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14" fontId="0" fillId="32" borderId="16" xfId="0" applyNumberForma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1" fillId="5" borderId="18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4" borderId="10" xfId="0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14" fontId="2" fillId="32" borderId="16" xfId="0" applyNumberFormat="1" applyFont="1" applyFill="1" applyBorder="1" applyAlignment="1">
      <alignment/>
    </xf>
    <xf numFmtId="0" fontId="0" fillId="32" borderId="15" xfId="0" applyFont="1" applyFill="1" applyBorder="1" applyAlignment="1">
      <alignment/>
    </xf>
    <xf numFmtId="14" fontId="0" fillId="32" borderId="16" xfId="0" applyNumberFormat="1" applyFont="1" applyFill="1" applyBorder="1" applyAlignment="1">
      <alignment/>
    </xf>
    <xf numFmtId="14" fontId="1" fillId="32" borderId="16" xfId="0" applyNumberFormat="1" applyFont="1" applyFill="1" applyBorder="1" applyAlignment="1">
      <alignment/>
    </xf>
    <xf numFmtId="0" fontId="0" fillId="16" borderId="15" xfId="0" applyFill="1" applyBorder="1" applyAlignment="1">
      <alignment/>
    </xf>
    <xf numFmtId="14" fontId="0" fillId="32" borderId="13" xfId="0" applyNumberFormat="1" applyFont="1" applyFill="1" applyBorder="1" applyAlignment="1">
      <alignment/>
    </xf>
    <xf numFmtId="14" fontId="0" fillId="32" borderId="16" xfId="0" applyNumberFormat="1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6" borderId="16" xfId="0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14" fontId="1" fillId="35" borderId="20" xfId="0" applyNumberFormat="1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29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14" fontId="0" fillId="35" borderId="13" xfId="0" applyNumberForma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14" fontId="0" fillId="35" borderId="13" xfId="0" applyNumberFormat="1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5" xfId="0" applyFont="1" applyFill="1" applyBorder="1" applyAlignment="1">
      <alignment/>
    </xf>
    <xf numFmtId="14" fontId="0" fillId="35" borderId="16" xfId="0" applyNumberFormat="1" applyFont="1" applyFill="1" applyBorder="1" applyAlignment="1">
      <alignment/>
    </xf>
    <xf numFmtId="0" fontId="0" fillId="35" borderId="15" xfId="0" applyFont="1" applyFill="1" applyBorder="1" applyAlignment="1">
      <alignment/>
    </xf>
    <xf numFmtId="14" fontId="0" fillId="35" borderId="16" xfId="0" applyNumberFormat="1" applyFill="1" applyBorder="1" applyAlignment="1">
      <alignment/>
    </xf>
    <xf numFmtId="14" fontId="0" fillId="35" borderId="16" xfId="0" applyNumberFormat="1" applyFont="1" applyFill="1" applyBorder="1" applyAlignment="1">
      <alignment/>
    </xf>
    <xf numFmtId="0" fontId="0" fillId="35" borderId="31" xfId="0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6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8" xfId="0" applyFill="1" applyBorder="1" applyAlignment="1">
      <alignment horizontal="center"/>
    </xf>
    <xf numFmtId="16" fontId="2" fillId="35" borderId="29" xfId="0" applyNumberFormat="1" applyFont="1" applyFill="1" applyBorder="1" applyAlignment="1">
      <alignment/>
    </xf>
    <xf numFmtId="2" fontId="0" fillId="35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2" fontId="1" fillId="35" borderId="18" xfId="0" applyNumberFormat="1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0" xfId="0" applyFill="1" applyBorder="1" applyAlignment="1">
      <alignment/>
    </xf>
    <xf numFmtId="0" fontId="4" fillId="35" borderId="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14" fontId="0" fillId="35" borderId="13" xfId="0" applyNumberFormat="1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5" xfId="0" applyFill="1" applyBorder="1" applyAlignment="1">
      <alignment/>
    </xf>
    <xf numFmtId="14" fontId="0" fillId="37" borderId="16" xfId="0" applyNumberFormat="1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0" fillId="37" borderId="31" xfId="0" applyFill="1" applyBorder="1" applyAlignment="1">
      <alignment/>
    </xf>
    <xf numFmtId="0" fontId="1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5" fillId="0" borderId="0" xfId="0" applyFont="1" applyAlignment="1">
      <alignment/>
    </xf>
    <xf numFmtId="2" fontId="0" fillId="35" borderId="10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0" fontId="3" fillId="37" borderId="29" xfId="0" applyFont="1" applyFill="1" applyBorder="1" applyAlignment="1">
      <alignment/>
    </xf>
    <xf numFmtId="14" fontId="0" fillId="37" borderId="16" xfId="0" applyNumberFormat="1" applyFont="1" applyFill="1" applyBorder="1" applyAlignment="1">
      <alignment/>
    </xf>
    <xf numFmtId="0" fontId="2" fillId="37" borderId="29" xfId="0" applyFont="1" applyFill="1" applyBorder="1" applyAlignment="1">
      <alignment/>
    </xf>
    <xf numFmtId="14" fontId="0" fillId="37" borderId="16" xfId="0" applyNumberFormat="1" applyFont="1" applyFill="1" applyBorder="1" applyAlignment="1">
      <alignment/>
    </xf>
    <xf numFmtId="14" fontId="1" fillId="37" borderId="16" xfId="0" applyNumberFormat="1" applyFont="1" applyFill="1" applyBorder="1" applyAlignment="1">
      <alignment/>
    </xf>
    <xf numFmtId="16" fontId="2" fillId="37" borderId="29" xfId="0" applyNumberFormat="1" applyFont="1" applyFill="1" applyBorder="1" applyAlignment="1">
      <alignment/>
    </xf>
    <xf numFmtId="2" fontId="0" fillId="37" borderId="14" xfId="0" applyNumberFormat="1" applyFill="1" applyBorder="1" applyAlignment="1">
      <alignment/>
    </xf>
    <xf numFmtId="0" fontId="40" fillId="35" borderId="16" xfId="0" applyFont="1" applyFill="1" applyBorder="1" applyAlignment="1">
      <alignment/>
    </xf>
    <xf numFmtId="0" fontId="40" fillId="0" borderId="0" xfId="0" applyFont="1" applyAlignment="1">
      <alignment/>
    </xf>
    <xf numFmtId="0" fontId="5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16" xfId="0" applyFill="1" applyBorder="1" applyAlignment="1">
      <alignment/>
    </xf>
    <xf numFmtId="0" fontId="2" fillId="38" borderId="29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0" xfId="0" applyFill="1" applyBorder="1" applyAlignment="1">
      <alignment/>
    </xf>
    <xf numFmtId="14" fontId="0" fillId="38" borderId="16" xfId="0" applyNumberFormat="1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15" xfId="0" applyFont="1" applyFill="1" applyBorder="1" applyAlignment="1">
      <alignment/>
    </xf>
    <xf numFmtId="2" fontId="0" fillId="35" borderId="15" xfId="0" applyNumberFormat="1" applyFont="1" applyFill="1" applyBorder="1" applyAlignment="1">
      <alignment/>
    </xf>
    <xf numFmtId="0" fontId="0" fillId="39" borderId="16" xfId="0" applyFill="1" applyBorder="1" applyAlignment="1">
      <alignment/>
    </xf>
    <xf numFmtId="0" fontId="2" fillId="39" borderId="29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0" xfId="0" applyFill="1" applyBorder="1" applyAlignment="1">
      <alignment/>
    </xf>
    <xf numFmtId="14" fontId="0" fillId="39" borderId="16" xfId="0" applyNumberFormat="1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39" borderId="28" xfId="0" applyFill="1" applyBorder="1" applyAlignment="1">
      <alignment/>
    </xf>
    <xf numFmtId="2" fontId="0" fillId="39" borderId="10" xfId="0" applyNumberFormat="1" applyFill="1" applyBorder="1" applyAlignment="1">
      <alignment/>
    </xf>
    <xf numFmtId="2" fontId="0" fillId="39" borderId="15" xfId="0" applyNumberFormat="1" applyFill="1" applyBorder="1" applyAlignment="1">
      <alignment/>
    </xf>
    <xf numFmtId="0" fontId="0" fillId="39" borderId="31" xfId="0" applyFill="1" applyBorder="1" applyAlignment="1">
      <alignment/>
    </xf>
    <xf numFmtId="16" fontId="2" fillId="39" borderId="29" xfId="0" applyNumberFormat="1" applyFont="1" applyFill="1" applyBorder="1" applyAlignment="1">
      <alignment/>
    </xf>
    <xf numFmtId="14" fontId="1" fillId="39" borderId="16" xfId="0" applyNumberFormat="1" applyFont="1" applyFill="1" applyBorder="1" applyAlignment="1">
      <alignment/>
    </xf>
    <xf numFmtId="2" fontId="0" fillId="39" borderId="14" xfId="0" applyNumberFormat="1" applyFill="1" applyBorder="1" applyAlignment="1">
      <alignment/>
    </xf>
    <xf numFmtId="0" fontId="1" fillId="35" borderId="26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40" borderId="34" xfId="0" applyFont="1" applyFill="1" applyBorder="1" applyAlignment="1">
      <alignment horizontal="center"/>
    </xf>
    <xf numFmtId="0" fontId="1" fillId="40" borderId="20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6"/>
  <sheetViews>
    <sheetView tabSelected="1" zoomScalePageLayoutView="0" workbookViewId="0" topLeftCell="DD1">
      <selection activeCell="DO17" sqref="DO17"/>
    </sheetView>
  </sheetViews>
  <sheetFormatPr defaultColWidth="9.140625" defaultRowHeight="12.75"/>
  <cols>
    <col min="1" max="1" width="22.57421875" style="0" customWidth="1"/>
    <col min="2" max="2" width="12.8515625" style="0" hidden="1" customWidth="1"/>
    <col min="3" max="3" width="12.57421875" style="0" customWidth="1"/>
    <col min="5" max="5" width="10.140625" style="0" bestFit="1" customWidth="1"/>
    <col min="6" max="6" width="10.140625" style="0" customWidth="1"/>
    <col min="7" max="7" width="10.140625" style="0" bestFit="1" customWidth="1"/>
    <col min="11" max="11" width="10.140625" style="0" bestFit="1" customWidth="1"/>
    <col min="12" max="12" width="17.57421875" style="0" customWidth="1"/>
    <col min="13" max="13" width="0.42578125" style="0" customWidth="1"/>
    <col min="14" max="14" width="11.00390625" style="0" customWidth="1"/>
    <col min="16" max="16" width="10.140625" style="0" bestFit="1" customWidth="1"/>
    <col min="17" max="17" width="11.421875" style="0" customWidth="1"/>
    <col min="18" max="18" width="11.140625" style="0" customWidth="1"/>
    <col min="22" max="22" width="10.140625" style="0" bestFit="1" customWidth="1"/>
    <col min="23" max="23" width="27.00390625" style="0" customWidth="1"/>
    <col min="24" max="24" width="0.13671875" style="0" customWidth="1"/>
    <col min="25" max="25" width="9.421875" style="0" customWidth="1"/>
    <col min="29" max="29" width="11.28125" style="0" customWidth="1"/>
    <col min="33" max="33" width="10.57421875" style="0" customWidth="1"/>
    <col min="34" max="34" width="25.8515625" style="0" customWidth="1"/>
    <col min="35" max="35" width="9.140625" style="0" hidden="1" customWidth="1"/>
    <col min="36" max="36" width="9.421875" style="0" customWidth="1"/>
    <col min="37" max="37" width="11.140625" style="0" customWidth="1"/>
    <col min="38" max="38" width="11.00390625" style="0" customWidth="1"/>
    <col min="39" max="39" width="12.00390625" style="0" customWidth="1"/>
    <col min="40" max="40" width="11.00390625" style="0" customWidth="1"/>
    <col min="44" max="44" width="10.140625" style="0" bestFit="1" customWidth="1"/>
    <col min="45" max="45" width="25.140625" style="0" customWidth="1"/>
    <col min="46" max="46" width="4.00390625" style="0" hidden="1" customWidth="1"/>
    <col min="47" max="47" width="8.140625" style="0" customWidth="1"/>
    <col min="49" max="49" width="10.140625" style="0" bestFit="1" customWidth="1"/>
    <col min="50" max="50" width="11.00390625" style="0" customWidth="1"/>
    <col min="51" max="51" width="10.140625" style="0" bestFit="1" customWidth="1"/>
    <col min="55" max="55" width="10.140625" style="0" bestFit="1" customWidth="1"/>
    <col min="56" max="56" width="18.7109375" style="0" customWidth="1"/>
    <col min="57" max="57" width="0.42578125" style="0" customWidth="1"/>
    <col min="58" max="58" width="7.28125" style="0" customWidth="1"/>
    <col min="60" max="60" width="10.140625" style="0" bestFit="1" customWidth="1"/>
    <col min="61" max="61" width="10.7109375" style="0" customWidth="1"/>
    <col min="62" max="62" width="11.00390625" style="0" customWidth="1"/>
    <col min="66" max="66" width="10.8515625" style="0" customWidth="1"/>
    <col min="67" max="67" width="19.00390625" style="0" customWidth="1"/>
    <col min="68" max="68" width="0.13671875" style="0" customWidth="1"/>
    <col min="69" max="69" width="7.57421875" style="0" customWidth="1"/>
    <col min="71" max="71" width="11.28125" style="0" customWidth="1"/>
    <col min="72" max="72" width="9.8515625" style="0" customWidth="1"/>
    <col min="73" max="73" width="10.421875" style="0" customWidth="1"/>
    <col min="77" max="77" width="10.140625" style="0" bestFit="1" customWidth="1"/>
    <col min="78" max="78" width="25.421875" style="0" customWidth="1"/>
    <col min="79" max="79" width="7.8515625" style="0" hidden="1" customWidth="1"/>
    <col min="80" max="80" width="11.140625" style="0" customWidth="1"/>
    <col min="82" max="82" width="10.140625" style="0" bestFit="1" customWidth="1"/>
    <col min="84" max="84" width="11.57421875" style="0" customWidth="1"/>
    <col min="88" max="88" width="10.00390625" style="0" customWidth="1"/>
    <col min="89" max="89" width="24.00390625" style="0" customWidth="1"/>
    <col min="90" max="90" width="0.13671875" style="0" customWidth="1"/>
    <col min="91" max="91" width="8.7109375" style="0" customWidth="1"/>
    <col min="92" max="92" width="10.140625" style="0" customWidth="1"/>
    <col min="93" max="93" width="10.140625" style="0" bestFit="1" customWidth="1"/>
    <col min="94" max="94" width="10.57421875" style="0" customWidth="1"/>
    <col min="95" max="95" width="10.140625" style="0" bestFit="1" customWidth="1"/>
    <col min="96" max="96" width="10.421875" style="0" customWidth="1"/>
    <col min="99" max="99" width="10.140625" style="0" bestFit="1" customWidth="1"/>
    <col min="100" max="100" width="24.57421875" style="0" customWidth="1"/>
    <col min="101" max="101" width="9.140625" style="0" hidden="1" customWidth="1"/>
    <col min="102" max="102" width="9.8515625" style="0" customWidth="1"/>
    <col min="104" max="104" width="10.140625" style="0" bestFit="1" customWidth="1"/>
    <col min="105" max="105" width="10.7109375" style="0" customWidth="1"/>
    <col min="106" max="106" width="10.140625" style="0" bestFit="1" customWidth="1"/>
    <col min="110" max="110" width="10.140625" style="0" customWidth="1"/>
    <col min="111" max="111" width="25.28125" style="0" customWidth="1"/>
    <col min="112" max="112" width="0.2890625" style="0" customWidth="1"/>
    <col min="113" max="113" width="9.28125" style="0" customWidth="1"/>
    <col min="114" max="114" width="10.00390625" style="0" customWidth="1"/>
    <col min="115" max="115" width="10.140625" style="0" bestFit="1" customWidth="1"/>
    <col min="116" max="116" width="11.57421875" style="0" customWidth="1"/>
    <col min="117" max="117" width="10.140625" style="0" bestFit="1" customWidth="1"/>
    <col min="121" max="121" width="10.140625" style="0" bestFit="1" customWidth="1"/>
    <col min="128" max="128" width="10.140625" style="0" bestFit="1" customWidth="1"/>
  </cols>
  <sheetData>
    <row r="1" spans="1:132" ht="12.75">
      <c r="A1" s="47"/>
      <c r="B1" s="48"/>
      <c r="C1" s="49" t="s">
        <v>13</v>
      </c>
      <c r="D1" s="47" t="s">
        <v>0</v>
      </c>
      <c r="E1" s="50">
        <v>44440</v>
      </c>
      <c r="F1" s="142" t="s">
        <v>16</v>
      </c>
      <c r="G1" s="143"/>
      <c r="H1" s="144"/>
      <c r="I1" s="49"/>
      <c r="J1" s="47" t="s">
        <v>1</v>
      </c>
      <c r="K1" s="50">
        <v>44470</v>
      </c>
      <c r="L1" s="47"/>
      <c r="M1" s="48"/>
      <c r="N1" s="49" t="s">
        <v>13</v>
      </c>
      <c r="O1" s="47" t="s">
        <v>0</v>
      </c>
      <c r="P1" s="50">
        <v>44470</v>
      </c>
      <c r="Q1" s="142" t="s">
        <v>45</v>
      </c>
      <c r="R1" s="143"/>
      <c r="S1" s="144"/>
      <c r="T1" s="49"/>
      <c r="U1" s="47" t="s">
        <v>1</v>
      </c>
      <c r="V1" s="50">
        <v>44501</v>
      </c>
      <c r="W1" s="47"/>
      <c r="X1" s="48"/>
      <c r="Y1" s="49" t="s">
        <v>13</v>
      </c>
      <c r="Z1" s="47" t="s">
        <v>17</v>
      </c>
      <c r="AA1" s="48"/>
      <c r="AB1" s="142" t="s">
        <v>18</v>
      </c>
      <c r="AC1" s="143"/>
      <c r="AD1" s="144"/>
      <c r="AE1" s="49"/>
      <c r="AF1" s="47" t="s">
        <v>1</v>
      </c>
      <c r="AG1" s="50">
        <v>44531</v>
      </c>
      <c r="AH1" s="47"/>
      <c r="AI1" s="48"/>
      <c r="AJ1" s="49" t="s">
        <v>13</v>
      </c>
      <c r="AK1" s="47" t="s">
        <v>0</v>
      </c>
      <c r="AL1" s="50">
        <v>44531</v>
      </c>
      <c r="AM1" s="142" t="s">
        <v>19</v>
      </c>
      <c r="AN1" s="143"/>
      <c r="AO1" s="144"/>
      <c r="AP1" s="49"/>
      <c r="AQ1" s="47" t="s">
        <v>1</v>
      </c>
      <c r="AR1" s="50">
        <v>44562</v>
      </c>
      <c r="AS1" s="47"/>
      <c r="AT1" s="48"/>
      <c r="AU1" s="49" t="s">
        <v>13</v>
      </c>
      <c r="AV1" s="47" t="s">
        <v>0</v>
      </c>
      <c r="AW1" s="50">
        <v>44562</v>
      </c>
      <c r="AX1" s="142" t="s">
        <v>20</v>
      </c>
      <c r="AY1" s="143"/>
      <c r="AZ1" s="144"/>
      <c r="BA1" s="49"/>
      <c r="BB1" s="47" t="s">
        <v>1</v>
      </c>
      <c r="BC1" s="50">
        <v>44593</v>
      </c>
      <c r="BD1" s="47"/>
      <c r="BE1" s="48"/>
      <c r="BF1" s="49" t="s">
        <v>13</v>
      </c>
      <c r="BG1" s="47" t="s">
        <v>9</v>
      </c>
      <c r="BH1" s="50">
        <v>44593</v>
      </c>
      <c r="BI1" s="142" t="s">
        <v>21</v>
      </c>
      <c r="BJ1" s="143"/>
      <c r="BK1" s="144"/>
      <c r="BL1" s="49"/>
      <c r="BM1" s="47" t="s">
        <v>1</v>
      </c>
      <c r="BN1" s="50">
        <v>44621</v>
      </c>
      <c r="BO1" s="47"/>
      <c r="BP1" s="48"/>
      <c r="BQ1" s="49" t="s">
        <v>13</v>
      </c>
      <c r="BR1" s="47" t="s">
        <v>9</v>
      </c>
      <c r="BS1" s="50">
        <v>44621</v>
      </c>
      <c r="BT1" s="142" t="s">
        <v>22</v>
      </c>
      <c r="BU1" s="143"/>
      <c r="BV1" s="144"/>
      <c r="BW1" s="49"/>
      <c r="BX1" s="47" t="s">
        <v>1</v>
      </c>
      <c r="BY1" s="50">
        <v>44652</v>
      </c>
      <c r="BZ1" s="47"/>
      <c r="CA1" s="48"/>
      <c r="CB1" s="49" t="s">
        <v>13</v>
      </c>
      <c r="CC1" s="47" t="s">
        <v>9</v>
      </c>
      <c r="CD1" s="50">
        <v>44652</v>
      </c>
      <c r="CE1" s="142" t="s">
        <v>23</v>
      </c>
      <c r="CF1" s="143"/>
      <c r="CG1" s="144"/>
      <c r="CH1" s="49"/>
      <c r="CI1" s="47" t="s">
        <v>1</v>
      </c>
      <c r="CJ1" s="50">
        <v>44682</v>
      </c>
      <c r="CK1" s="47"/>
      <c r="CL1" s="48"/>
      <c r="CM1" s="49" t="s">
        <v>13</v>
      </c>
      <c r="CN1" s="47" t="s">
        <v>9</v>
      </c>
      <c r="CO1" s="50">
        <v>44682</v>
      </c>
      <c r="CP1" s="142" t="s">
        <v>24</v>
      </c>
      <c r="CQ1" s="143"/>
      <c r="CR1" s="144"/>
      <c r="CS1" s="49"/>
      <c r="CT1" s="47" t="s">
        <v>1</v>
      </c>
      <c r="CU1" s="50">
        <v>44713</v>
      </c>
      <c r="CV1" s="47"/>
      <c r="CW1" s="48"/>
      <c r="CX1" s="49" t="s">
        <v>13</v>
      </c>
      <c r="CY1" s="47" t="s">
        <v>9</v>
      </c>
      <c r="CZ1" s="50">
        <v>44713</v>
      </c>
      <c r="DA1" s="142" t="s">
        <v>25</v>
      </c>
      <c r="DB1" s="143"/>
      <c r="DC1" s="144"/>
      <c r="DD1" s="49"/>
      <c r="DE1" s="47" t="s">
        <v>1</v>
      </c>
      <c r="DF1" s="50">
        <v>44743</v>
      </c>
      <c r="DG1" s="47"/>
      <c r="DH1" s="48"/>
      <c r="DI1" s="49" t="s">
        <v>13</v>
      </c>
      <c r="DJ1" s="47" t="s">
        <v>0</v>
      </c>
      <c r="DK1" s="50">
        <v>44378</v>
      </c>
      <c r="DL1" s="142" t="s">
        <v>14</v>
      </c>
      <c r="DM1" s="143"/>
      <c r="DN1" s="144"/>
      <c r="DO1" s="49"/>
      <c r="DP1" s="47" t="s">
        <v>1</v>
      </c>
      <c r="DQ1" s="50">
        <v>44409</v>
      </c>
      <c r="DR1" s="10"/>
      <c r="DS1" s="11"/>
      <c r="DT1" s="12" t="s">
        <v>13</v>
      </c>
      <c r="DU1" s="17" t="s">
        <v>0</v>
      </c>
      <c r="DV1" s="18" t="s">
        <v>10</v>
      </c>
      <c r="DW1" s="145" t="s">
        <v>11</v>
      </c>
      <c r="DX1" s="146"/>
      <c r="DY1" s="147"/>
      <c r="DZ1" s="29"/>
      <c r="EA1" s="17" t="s">
        <v>1</v>
      </c>
      <c r="EB1" s="18" t="s">
        <v>12</v>
      </c>
    </row>
    <row r="2" spans="1:132" ht="13.5" thickBot="1">
      <c r="A2" s="51" t="s">
        <v>2</v>
      </c>
      <c r="B2" s="52"/>
      <c r="C2" s="53" t="s">
        <v>3</v>
      </c>
      <c r="D2" s="51" t="s">
        <v>4</v>
      </c>
      <c r="E2" s="52" t="s">
        <v>5</v>
      </c>
      <c r="F2" s="51" t="s">
        <v>4</v>
      </c>
      <c r="G2" s="54" t="s">
        <v>6</v>
      </c>
      <c r="H2" s="52" t="s">
        <v>5</v>
      </c>
      <c r="I2" s="53" t="s">
        <v>7</v>
      </c>
      <c r="J2" s="51" t="s">
        <v>4</v>
      </c>
      <c r="K2" s="52" t="s">
        <v>5</v>
      </c>
      <c r="L2" s="51" t="s">
        <v>2</v>
      </c>
      <c r="M2" s="52"/>
      <c r="N2" s="53" t="s">
        <v>3</v>
      </c>
      <c r="O2" s="51" t="s">
        <v>4</v>
      </c>
      <c r="P2" s="52" t="s">
        <v>5</v>
      </c>
      <c r="Q2" s="51" t="s">
        <v>4</v>
      </c>
      <c r="R2" s="54" t="s">
        <v>6</v>
      </c>
      <c r="S2" s="52" t="s">
        <v>5</v>
      </c>
      <c r="T2" s="53" t="s">
        <v>7</v>
      </c>
      <c r="U2" s="51" t="s">
        <v>4</v>
      </c>
      <c r="V2" s="52" t="s">
        <v>5</v>
      </c>
      <c r="W2" s="51" t="s">
        <v>2</v>
      </c>
      <c r="X2" s="52"/>
      <c r="Y2" s="53" t="s">
        <v>3</v>
      </c>
      <c r="Z2" s="51" t="s">
        <v>4</v>
      </c>
      <c r="AA2" s="52" t="s">
        <v>5</v>
      </c>
      <c r="AB2" s="51" t="s">
        <v>4</v>
      </c>
      <c r="AC2" s="54" t="s">
        <v>6</v>
      </c>
      <c r="AD2" s="52" t="s">
        <v>5</v>
      </c>
      <c r="AE2" s="53" t="s">
        <v>7</v>
      </c>
      <c r="AF2" s="51" t="s">
        <v>4</v>
      </c>
      <c r="AG2" s="52" t="s">
        <v>5</v>
      </c>
      <c r="AH2" s="51" t="s">
        <v>2</v>
      </c>
      <c r="AI2" s="52"/>
      <c r="AJ2" s="53" t="s">
        <v>3</v>
      </c>
      <c r="AK2" s="51" t="s">
        <v>4</v>
      </c>
      <c r="AL2" s="52" t="s">
        <v>5</v>
      </c>
      <c r="AM2" s="51" t="s">
        <v>4</v>
      </c>
      <c r="AN2" s="54" t="s">
        <v>6</v>
      </c>
      <c r="AO2" s="52" t="s">
        <v>5</v>
      </c>
      <c r="AP2" s="53" t="s">
        <v>7</v>
      </c>
      <c r="AQ2" s="51" t="s">
        <v>4</v>
      </c>
      <c r="AR2" s="52" t="s">
        <v>5</v>
      </c>
      <c r="AS2" s="51" t="s">
        <v>2</v>
      </c>
      <c r="AT2" s="52"/>
      <c r="AU2" s="53" t="s">
        <v>3</v>
      </c>
      <c r="AV2" s="51" t="s">
        <v>4</v>
      </c>
      <c r="AW2" s="52" t="s">
        <v>5</v>
      </c>
      <c r="AX2" s="51" t="s">
        <v>4</v>
      </c>
      <c r="AY2" s="54" t="s">
        <v>6</v>
      </c>
      <c r="AZ2" s="52" t="s">
        <v>5</v>
      </c>
      <c r="BA2" s="53" t="s">
        <v>7</v>
      </c>
      <c r="BB2" s="51" t="s">
        <v>4</v>
      </c>
      <c r="BC2" s="52" t="s">
        <v>5</v>
      </c>
      <c r="BD2" s="51" t="s">
        <v>2</v>
      </c>
      <c r="BE2" s="52"/>
      <c r="BF2" s="53" t="s">
        <v>3</v>
      </c>
      <c r="BG2" s="51" t="s">
        <v>4</v>
      </c>
      <c r="BH2" s="52" t="s">
        <v>5</v>
      </c>
      <c r="BI2" s="51" t="s">
        <v>4</v>
      </c>
      <c r="BJ2" s="54" t="s">
        <v>6</v>
      </c>
      <c r="BK2" s="52" t="s">
        <v>5</v>
      </c>
      <c r="BL2" s="53" t="s">
        <v>7</v>
      </c>
      <c r="BM2" s="51" t="s">
        <v>4</v>
      </c>
      <c r="BN2" s="52" t="s">
        <v>5</v>
      </c>
      <c r="BO2" s="51" t="s">
        <v>2</v>
      </c>
      <c r="BP2" s="52"/>
      <c r="BQ2" s="53" t="s">
        <v>3</v>
      </c>
      <c r="BR2" s="51" t="s">
        <v>4</v>
      </c>
      <c r="BS2" s="52" t="s">
        <v>5</v>
      </c>
      <c r="BT2" s="51" t="s">
        <v>4</v>
      </c>
      <c r="BU2" s="54" t="s">
        <v>6</v>
      </c>
      <c r="BV2" s="52" t="s">
        <v>5</v>
      </c>
      <c r="BW2" s="53" t="s">
        <v>7</v>
      </c>
      <c r="BX2" s="51" t="s">
        <v>4</v>
      </c>
      <c r="BY2" s="52" t="s">
        <v>5</v>
      </c>
      <c r="BZ2" s="51" t="s">
        <v>2</v>
      </c>
      <c r="CA2" s="52"/>
      <c r="CB2" s="53" t="s">
        <v>3</v>
      </c>
      <c r="CC2" s="51" t="s">
        <v>4</v>
      </c>
      <c r="CD2" s="52" t="s">
        <v>5</v>
      </c>
      <c r="CE2" s="51" t="s">
        <v>4</v>
      </c>
      <c r="CF2" s="54" t="s">
        <v>6</v>
      </c>
      <c r="CG2" s="52" t="s">
        <v>5</v>
      </c>
      <c r="CH2" s="53" t="s">
        <v>7</v>
      </c>
      <c r="CI2" s="51" t="s">
        <v>4</v>
      </c>
      <c r="CJ2" s="52" t="s">
        <v>5</v>
      </c>
      <c r="CK2" s="51" t="s">
        <v>2</v>
      </c>
      <c r="CL2" s="52"/>
      <c r="CM2" s="53" t="s">
        <v>3</v>
      </c>
      <c r="CN2" s="51" t="s">
        <v>4</v>
      </c>
      <c r="CO2" s="52" t="s">
        <v>5</v>
      </c>
      <c r="CP2" s="51" t="s">
        <v>4</v>
      </c>
      <c r="CQ2" s="54" t="s">
        <v>6</v>
      </c>
      <c r="CR2" s="52" t="s">
        <v>5</v>
      </c>
      <c r="CS2" s="53" t="s">
        <v>7</v>
      </c>
      <c r="CT2" s="51" t="s">
        <v>4</v>
      </c>
      <c r="CU2" s="52" t="s">
        <v>5</v>
      </c>
      <c r="CV2" s="51" t="s">
        <v>2</v>
      </c>
      <c r="CW2" s="52"/>
      <c r="CX2" s="53" t="s">
        <v>3</v>
      </c>
      <c r="CY2" s="51" t="s">
        <v>4</v>
      </c>
      <c r="CZ2" s="52" t="s">
        <v>5</v>
      </c>
      <c r="DA2" s="51" t="s">
        <v>4</v>
      </c>
      <c r="DB2" s="140" t="s">
        <v>6</v>
      </c>
      <c r="DC2" s="52" t="s">
        <v>5</v>
      </c>
      <c r="DD2" s="53" t="s">
        <v>7</v>
      </c>
      <c r="DE2" s="51" t="s">
        <v>4</v>
      </c>
      <c r="DF2" s="52" t="s">
        <v>5</v>
      </c>
      <c r="DG2" s="51" t="s">
        <v>2</v>
      </c>
      <c r="DH2" s="52"/>
      <c r="DI2" s="53" t="s">
        <v>3</v>
      </c>
      <c r="DJ2" s="51" t="s">
        <v>4</v>
      </c>
      <c r="DK2" s="52" t="s">
        <v>5</v>
      </c>
      <c r="DL2" s="51" t="s">
        <v>4</v>
      </c>
      <c r="DM2" s="54" t="s">
        <v>6</v>
      </c>
      <c r="DN2" s="52" t="s">
        <v>5</v>
      </c>
      <c r="DO2" s="53" t="s">
        <v>7</v>
      </c>
      <c r="DP2" s="51" t="s">
        <v>4</v>
      </c>
      <c r="DQ2" s="52" t="s">
        <v>5</v>
      </c>
      <c r="DR2" s="13" t="s">
        <v>2</v>
      </c>
      <c r="DS2" s="14"/>
      <c r="DT2" s="15" t="s">
        <v>3</v>
      </c>
      <c r="DU2" s="19" t="s">
        <v>4</v>
      </c>
      <c r="DV2" s="20" t="s">
        <v>5</v>
      </c>
      <c r="DW2" s="24" t="s">
        <v>4</v>
      </c>
      <c r="DX2" s="27" t="s">
        <v>6</v>
      </c>
      <c r="DY2" s="28" t="s">
        <v>5</v>
      </c>
      <c r="DZ2" s="30" t="s">
        <v>7</v>
      </c>
      <c r="EA2" s="19" t="s">
        <v>4</v>
      </c>
      <c r="EB2" s="20" t="s">
        <v>5</v>
      </c>
    </row>
    <row r="3" spans="1:132" ht="12.75">
      <c r="A3" s="55" t="s">
        <v>26</v>
      </c>
      <c r="B3" s="68"/>
      <c r="C3" s="56" t="s">
        <v>40</v>
      </c>
      <c r="D3" s="57"/>
      <c r="E3" s="58"/>
      <c r="F3" s="57">
        <v>8.7</v>
      </c>
      <c r="G3" s="59">
        <v>44466</v>
      </c>
      <c r="H3" s="87">
        <v>8.7</v>
      </c>
      <c r="I3" s="60">
        <v>0.05</v>
      </c>
      <c r="J3" s="57">
        <v>0.05</v>
      </c>
      <c r="K3" s="83"/>
      <c r="L3" s="55" t="s">
        <v>26</v>
      </c>
      <c r="M3" s="55"/>
      <c r="N3" s="56"/>
      <c r="O3" s="57">
        <v>0.05</v>
      </c>
      <c r="P3" s="58"/>
      <c r="Q3" s="57">
        <v>8.7</v>
      </c>
      <c r="R3" s="59">
        <v>44494</v>
      </c>
      <c r="S3" s="58">
        <v>8.7</v>
      </c>
      <c r="T3" s="60"/>
      <c r="U3" s="57">
        <v>0.05</v>
      </c>
      <c r="V3" s="61"/>
      <c r="W3" s="55" t="s">
        <v>26</v>
      </c>
      <c r="X3" s="55"/>
      <c r="Y3" s="56"/>
      <c r="Z3" s="57">
        <v>0.05</v>
      </c>
      <c r="AA3" s="58"/>
      <c r="AB3" s="57">
        <v>8.7</v>
      </c>
      <c r="AC3" s="59">
        <v>44522</v>
      </c>
      <c r="AD3" s="58">
        <v>8.7</v>
      </c>
      <c r="AE3" s="60"/>
      <c r="AF3" s="57">
        <v>0.05</v>
      </c>
      <c r="AG3" s="65"/>
      <c r="AH3" s="55" t="s">
        <v>26</v>
      </c>
      <c r="AI3" s="55"/>
      <c r="AJ3" s="56"/>
      <c r="AK3" s="57">
        <v>0.05</v>
      </c>
      <c r="AL3" s="58"/>
      <c r="AM3" s="57">
        <v>8.7</v>
      </c>
      <c r="AN3" s="59">
        <v>44550</v>
      </c>
      <c r="AO3" s="58">
        <v>8.7</v>
      </c>
      <c r="AP3" s="60"/>
      <c r="AQ3" s="57">
        <v>0.05</v>
      </c>
      <c r="AR3" s="65"/>
      <c r="AS3" s="55" t="s">
        <v>26</v>
      </c>
      <c r="AT3" s="55"/>
      <c r="AU3" s="56"/>
      <c r="AV3" s="57">
        <v>0.05</v>
      </c>
      <c r="AW3" s="58"/>
      <c r="AX3" s="103">
        <v>9.6</v>
      </c>
      <c r="AY3" s="59">
        <v>44580</v>
      </c>
      <c r="AZ3" s="58">
        <v>8.7</v>
      </c>
      <c r="BA3" s="60"/>
      <c r="BB3" s="57">
        <v>0.95</v>
      </c>
      <c r="BC3" s="81"/>
      <c r="BD3" s="55" t="s">
        <v>26</v>
      </c>
      <c r="BE3" s="55"/>
      <c r="BF3" s="56"/>
      <c r="BG3" s="57">
        <v>0.95</v>
      </c>
      <c r="BH3" s="58"/>
      <c r="BI3" s="57">
        <v>9.6</v>
      </c>
      <c r="BJ3" s="59">
        <v>44613</v>
      </c>
      <c r="BK3" s="58">
        <v>9.7</v>
      </c>
      <c r="BL3" s="60"/>
      <c r="BM3" s="57">
        <v>0.85</v>
      </c>
      <c r="BN3" s="61"/>
      <c r="BO3" s="55" t="s">
        <v>26</v>
      </c>
      <c r="BP3" s="55"/>
      <c r="BQ3" s="56"/>
      <c r="BR3" s="57">
        <v>0.85</v>
      </c>
      <c r="BS3" s="58"/>
      <c r="BT3" s="57">
        <v>9.6</v>
      </c>
      <c r="BU3" s="59">
        <v>44645</v>
      </c>
      <c r="BV3" s="58">
        <v>9.7</v>
      </c>
      <c r="BW3" s="60"/>
      <c r="BX3" s="57">
        <v>0.75</v>
      </c>
      <c r="BY3" s="61"/>
      <c r="BZ3" s="55" t="s">
        <v>26</v>
      </c>
      <c r="CA3" s="55"/>
      <c r="CB3" s="56"/>
      <c r="CC3" s="57">
        <v>0.75</v>
      </c>
      <c r="CD3" s="58"/>
      <c r="CE3" s="57">
        <v>9.6</v>
      </c>
      <c r="CF3" s="59">
        <v>44676</v>
      </c>
      <c r="CG3" s="58">
        <v>10</v>
      </c>
      <c r="CH3" s="60"/>
      <c r="CI3" s="57">
        <v>0.35</v>
      </c>
      <c r="CJ3" s="61"/>
      <c r="CK3" s="55" t="s">
        <v>26</v>
      </c>
      <c r="CL3" s="55"/>
      <c r="CM3" s="56"/>
      <c r="CN3" s="57">
        <v>0.35</v>
      </c>
      <c r="CO3" s="70"/>
      <c r="CP3" s="57">
        <v>9.6</v>
      </c>
      <c r="CQ3" s="59">
        <v>44706</v>
      </c>
      <c r="CR3" s="58">
        <v>10</v>
      </c>
      <c r="CS3" s="60"/>
      <c r="CT3" s="57"/>
      <c r="CU3" s="61">
        <f aca="true" t="shared" si="0" ref="CU3:CU19">CR3-CS3-CP3+CO3-CN3</f>
        <v>0.05000000000000038</v>
      </c>
      <c r="CV3" s="55" t="s">
        <v>26</v>
      </c>
      <c r="CW3" s="55"/>
      <c r="CX3" s="56"/>
      <c r="CY3" s="57"/>
      <c r="CZ3" s="70">
        <v>0.05</v>
      </c>
      <c r="DA3" s="57">
        <v>9.6</v>
      </c>
      <c r="DB3" s="59">
        <v>44734</v>
      </c>
      <c r="DC3" s="58">
        <v>10</v>
      </c>
      <c r="DD3" s="60"/>
      <c r="DE3" s="57"/>
      <c r="DF3" s="65">
        <f aca="true" t="shared" si="1" ref="DF3:DF19">DC3-DD3-DA3+CZ3-CY3</f>
        <v>0.45000000000000034</v>
      </c>
      <c r="DG3" s="55" t="s">
        <v>26</v>
      </c>
      <c r="DH3" s="112"/>
      <c r="DI3" s="79" t="s">
        <v>40</v>
      </c>
      <c r="DJ3" s="57"/>
      <c r="DK3" s="70">
        <v>0.45</v>
      </c>
      <c r="DL3" s="57">
        <v>5.88</v>
      </c>
      <c r="DM3" s="59"/>
      <c r="DN3" s="80"/>
      <c r="DO3" s="60"/>
      <c r="DP3" s="57"/>
      <c r="DQ3" s="81">
        <f aca="true" t="shared" si="2" ref="DQ3:DQ19">DN3-DO3-DL3+DK3-DJ3</f>
        <v>-5.43</v>
      </c>
      <c r="DR3" s="46"/>
      <c r="DS3" s="46"/>
      <c r="DT3" s="42"/>
      <c r="DU3" s="1"/>
      <c r="DV3" s="21"/>
      <c r="DW3" s="25"/>
      <c r="DX3" s="4"/>
      <c r="DY3" s="5"/>
      <c r="DZ3" s="31"/>
      <c r="EA3" s="1"/>
      <c r="EB3" s="37">
        <f aca="true" t="shared" si="3" ref="EB3:EB19">DY3-DZ3-DW3+DV3-DU3</f>
        <v>0</v>
      </c>
    </row>
    <row r="4" spans="1:132" ht="12.75">
      <c r="A4" s="55" t="s">
        <v>27</v>
      </c>
      <c r="B4" s="68"/>
      <c r="C4" s="56" t="s">
        <v>40</v>
      </c>
      <c r="D4" s="62"/>
      <c r="E4" s="61"/>
      <c r="F4" s="57">
        <v>8.7</v>
      </c>
      <c r="G4" s="63">
        <v>44462</v>
      </c>
      <c r="H4" s="86">
        <v>8.7</v>
      </c>
      <c r="I4" s="64"/>
      <c r="J4" s="62"/>
      <c r="K4" s="83">
        <f aca="true" t="shared" si="4" ref="K4:K19">H4-I4-F4+E4-D4</f>
        <v>0</v>
      </c>
      <c r="L4" s="55" t="s">
        <v>27</v>
      </c>
      <c r="M4" s="55"/>
      <c r="N4" s="56"/>
      <c r="O4" s="62"/>
      <c r="P4" s="61">
        <v>0</v>
      </c>
      <c r="Q4" s="57">
        <v>8.7</v>
      </c>
      <c r="R4" s="88">
        <v>44489</v>
      </c>
      <c r="S4" s="61">
        <v>10</v>
      </c>
      <c r="T4" s="64"/>
      <c r="U4" s="62"/>
      <c r="V4" s="61">
        <f aca="true" t="shared" si="5" ref="V4:V19">S4-T4-Q4+P4-O4</f>
        <v>1.3000000000000007</v>
      </c>
      <c r="W4" s="55" t="s">
        <v>27</v>
      </c>
      <c r="X4" s="55"/>
      <c r="Y4" s="56"/>
      <c r="Z4" s="62"/>
      <c r="AA4" s="61">
        <v>1.3</v>
      </c>
      <c r="AB4" s="57">
        <v>8.7</v>
      </c>
      <c r="AC4" s="63">
        <v>44529</v>
      </c>
      <c r="AD4" s="61">
        <v>10</v>
      </c>
      <c r="AE4" s="64">
        <v>0.09</v>
      </c>
      <c r="AF4" s="62"/>
      <c r="AG4" s="65">
        <f aca="true" t="shared" si="6" ref="AG4:AG19">AD4-AE4-AB4+AA4-Z4</f>
        <v>2.5100000000000007</v>
      </c>
      <c r="AH4" s="55" t="s">
        <v>27</v>
      </c>
      <c r="AI4" s="55"/>
      <c r="AJ4" s="56"/>
      <c r="AK4" s="62"/>
      <c r="AL4" s="61">
        <v>2.51</v>
      </c>
      <c r="AM4" s="57">
        <v>8.7</v>
      </c>
      <c r="AN4" s="88">
        <v>44558</v>
      </c>
      <c r="AO4" s="92">
        <v>10</v>
      </c>
      <c r="AP4" s="64">
        <v>0.06</v>
      </c>
      <c r="AQ4" s="62"/>
      <c r="AR4" s="65">
        <f aca="true" t="shared" si="7" ref="AR4:AR19">AO4-AP4-AM4+AL4-AK4</f>
        <v>3.75</v>
      </c>
      <c r="AS4" s="55" t="s">
        <v>27</v>
      </c>
      <c r="AT4" s="55"/>
      <c r="AU4" s="56"/>
      <c r="AV4" s="62"/>
      <c r="AW4" s="61">
        <v>3.75</v>
      </c>
      <c r="AX4" s="103">
        <v>9.6</v>
      </c>
      <c r="AY4" s="88">
        <v>44581</v>
      </c>
      <c r="AZ4" s="61">
        <v>10</v>
      </c>
      <c r="BA4" s="64"/>
      <c r="BB4" s="62"/>
      <c r="BC4" s="81">
        <f aca="true" t="shared" si="8" ref="BC4:BC19">AZ4-BA4-AX4+AW4-AV4</f>
        <v>4.15</v>
      </c>
      <c r="BD4" s="55" t="s">
        <v>27</v>
      </c>
      <c r="BE4" s="55"/>
      <c r="BF4" s="56"/>
      <c r="BG4" s="62"/>
      <c r="BH4" s="61">
        <v>4.15</v>
      </c>
      <c r="BI4" s="57">
        <v>9.6</v>
      </c>
      <c r="BJ4" s="63"/>
      <c r="BK4" s="61"/>
      <c r="BL4" s="64">
        <v>0.05</v>
      </c>
      <c r="BM4" s="62">
        <v>5.5</v>
      </c>
      <c r="BN4" s="61"/>
      <c r="BO4" s="55" t="s">
        <v>27</v>
      </c>
      <c r="BP4" s="55"/>
      <c r="BQ4" s="56"/>
      <c r="BR4" s="62">
        <v>5.5</v>
      </c>
      <c r="BS4" s="61"/>
      <c r="BT4" s="57">
        <v>9.6</v>
      </c>
      <c r="BU4" s="88" t="s">
        <v>52</v>
      </c>
      <c r="BV4" s="61">
        <v>20</v>
      </c>
      <c r="BW4" s="64">
        <v>0.12</v>
      </c>
      <c r="BX4" s="62"/>
      <c r="BY4" s="61">
        <f aca="true" t="shared" si="9" ref="BY4:BY19">BV4-BW4-BT4+BS4-BR4</f>
        <v>4.779999999999999</v>
      </c>
      <c r="BZ4" s="55" t="s">
        <v>27</v>
      </c>
      <c r="CA4" s="55"/>
      <c r="CB4" s="56"/>
      <c r="CC4" s="62"/>
      <c r="CD4" s="61">
        <v>4.78</v>
      </c>
      <c r="CE4" s="57">
        <v>9.6</v>
      </c>
      <c r="CF4" s="63">
        <v>44666</v>
      </c>
      <c r="CG4" s="61">
        <v>10</v>
      </c>
      <c r="CH4" s="64"/>
      <c r="CI4" s="62"/>
      <c r="CJ4" s="81">
        <f aca="true" t="shared" si="10" ref="CJ4:CJ19">CG4-CH4-CE4+CD4-CC4</f>
        <v>5.180000000000001</v>
      </c>
      <c r="CK4" s="55" t="s">
        <v>27</v>
      </c>
      <c r="CL4" s="55"/>
      <c r="CM4" s="56"/>
      <c r="CN4" s="62"/>
      <c r="CO4" s="70">
        <v>5.18</v>
      </c>
      <c r="CP4" s="57">
        <v>9.6</v>
      </c>
      <c r="CQ4" s="63">
        <v>44706</v>
      </c>
      <c r="CR4" s="92">
        <v>10</v>
      </c>
      <c r="CS4" s="64"/>
      <c r="CT4" s="62"/>
      <c r="CU4" s="61">
        <f t="shared" si="0"/>
        <v>5.58</v>
      </c>
      <c r="CV4" s="55" t="s">
        <v>27</v>
      </c>
      <c r="CW4" s="55"/>
      <c r="CX4" s="56"/>
      <c r="CY4" s="62"/>
      <c r="CZ4" s="70">
        <v>5.58</v>
      </c>
      <c r="DA4" s="57">
        <v>9.6</v>
      </c>
      <c r="DB4" s="63">
        <v>44720</v>
      </c>
      <c r="DC4" s="61">
        <v>10</v>
      </c>
      <c r="DD4" s="64"/>
      <c r="DE4" s="62"/>
      <c r="DF4" s="65">
        <f t="shared" si="1"/>
        <v>5.98</v>
      </c>
      <c r="DG4" s="55" t="s">
        <v>27</v>
      </c>
      <c r="DH4" s="55"/>
      <c r="DI4" s="79"/>
      <c r="DJ4" s="62"/>
      <c r="DK4" s="70">
        <v>5.98</v>
      </c>
      <c r="DL4" s="57">
        <v>5.88</v>
      </c>
      <c r="DM4" s="63"/>
      <c r="DN4" s="80"/>
      <c r="DO4" s="64"/>
      <c r="DP4" s="62"/>
      <c r="DQ4" s="81">
        <f t="shared" si="2"/>
        <v>0.10000000000000053</v>
      </c>
      <c r="DR4" s="46"/>
      <c r="DS4" s="46"/>
      <c r="DT4" s="42"/>
      <c r="DU4" s="2"/>
      <c r="DV4" s="22"/>
      <c r="DW4" s="25"/>
      <c r="DX4" s="38"/>
      <c r="DY4" s="6"/>
      <c r="DZ4" s="32"/>
      <c r="EA4" s="2"/>
      <c r="EB4" s="37">
        <f t="shared" si="3"/>
        <v>0</v>
      </c>
    </row>
    <row r="5" spans="1:132" ht="12.75">
      <c r="A5" s="55" t="s">
        <v>28</v>
      </c>
      <c r="B5" s="68"/>
      <c r="C5" s="56" t="s">
        <v>40</v>
      </c>
      <c r="D5" s="62"/>
      <c r="E5" s="61"/>
      <c r="F5" s="57">
        <v>8.7</v>
      </c>
      <c r="G5" s="66">
        <v>44466</v>
      </c>
      <c r="H5" s="86">
        <v>8.7</v>
      </c>
      <c r="I5" s="64">
        <v>0.05</v>
      </c>
      <c r="J5" s="62">
        <v>0.05</v>
      </c>
      <c r="K5" s="83"/>
      <c r="L5" s="55" t="s">
        <v>28</v>
      </c>
      <c r="M5" s="55"/>
      <c r="N5" s="56"/>
      <c r="O5" s="62">
        <v>0.05</v>
      </c>
      <c r="P5" s="61"/>
      <c r="Q5" s="57">
        <v>8.7</v>
      </c>
      <c r="R5" s="66">
        <v>44494</v>
      </c>
      <c r="S5" s="67">
        <v>8.75</v>
      </c>
      <c r="T5" s="64"/>
      <c r="U5" s="62"/>
      <c r="V5" s="81">
        <f t="shared" si="5"/>
        <v>7.077671781985373E-16</v>
      </c>
      <c r="W5" s="55" t="s">
        <v>28</v>
      </c>
      <c r="X5" s="55"/>
      <c r="Y5" s="56"/>
      <c r="Z5" s="62"/>
      <c r="AA5" s="61"/>
      <c r="AB5" s="57">
        <v>8.7</v>
      </c>
      <c r="AC5" s="66">
        <v>44530</v>
      </c>
      <c r="AD5" s="67">
        <v>8.7</v>
      </c>
      <c r="AE5" s="64">
        <v>0.13</v>
      </c>
      <c r="AF5" s="62">
        <v>0.13</v>
      </c>
      <c r="AG5" s="65"/>
      <c r="AH5" s="55" t="s">
        <v>28</v>
      </c>
      <c r="AI5" s="55"/>
      <c r="AJ5" s="56"/>
      <c r="AK5" s="62">
        <v>0.13</v>
      </c>
      <c r="AL5" s="61"/>
      <c r="AM5" s="57">
        <v>8.7</v>
      </c>
      <c r="AN5" s="66">
        <v>44558</v>
      </c>
      <c r="AO5" s="95">
        <v>9</v>
      </c>
      <c r="AP5" s="64">
        <v>0.08</v>
      </c>
      <c r="AQ5" s="62"/>
      <c r="AR5" s="61">
        <f t="shared" si="7"/>
        <v>0.09000000000000064</v>
      </c>
      <c r="AS5" s="55" t="s">
        <v>28</v>
      </c>
      <c r="AT5" s="55"/>
      <c r="AU5" s="56"/>
      <c r="AV5" s="62"/>
      <c r="AW5" s="61">
        <v>0.09</v>
      </c>
      <c r="AX5" s="103">
        <v>9.6</v>
      </c>
      <c r="AY5" s="66">
        <v>44588</v>
      </c>
      <c r="AZ5" s="95">
        <v>9.51</v>
      </c>
      <c r="BA5" s="64">
        <v>0.06</v>
      </c>
      <c r="BB5" s="62">
        <v>0.06</v>
      </c>
      <c r="BC5" s="81"/>
      <c r="BD5" s="55" t="s">
        <v>28</v>
      </c>
      <c r="BE5" s="55"/>
      <c r="BF5" s="56"/>
      <c r="BG5" s="62">
        <v>0.06</v>
      </c>
      <c r="BH5" s="61"/>
      <c r="BI5" s="57">
        <v>9.6</v>
      </c>
      <c r="BJ5" s="66"/>
      <c r="BK5" s="67"/>
      <c r="BL5" s="64">
        <v>0.09</v>
      </c>
      <c r="BM5" s="62">
        <v>9.75</v>
      </c>
      <c r="BN5" s="61"/>
      <c r="BO5" s="55" t="s">
        <v>28</v>
      </c>
      <c r="BP5" s="55"/>
      <c r="BQ5" s="56"/>
      <c r="BR5" s="62">
        <v>9.75</v>
      </c>
      <c r="BS5" s="61"/>
      <c r="BT5" s="57">
        <v>9.6</v>
      </c>
      <c r="BU5" s="69" t="s">
        <v>53</v>
      </c>
      <c r="BV5" s="67">
        <v>19.4</v>
      </c>
      <c r="BW5" s="64">
        <v>0.18</v>
      </c>
      <c r="BX5" s="62">
        <v>0.13</v>
      </c>
      <c r="BY5" s="61"/>
      <c r="BZ5" s="55" t="s">
        <v>28</v>
      </c>
      <c r="CA5" s="55"/>
      <c r="CB5" s="56"/>
      <c r="CC5" s="62">
        <v>0.13</v>
      </c>
      <c r="CD5" s="61"/>
      <c r="CE5" s="57">
        <v>9.6</v>
      </c>
      <c r="CF5" s="66"/>
      <c r="CG5" s="67"/>
      <c r="CH5" s="64">
        <v>0.12</v>
      </c>
      <c r="CI5" s="62">
        <v>9.85</v>
      </c>
      <c r="CJ5" s="61"/>
      <c r="CK5" s="55" t="s">
        <v>28</v>
      </c>
      <c r="CL5" s="55"/>
      <c r="CM5" s="56"/>
      <c r="CN5" s="62">
        <v>9.85</v>
      </c>
      <c r="CO5" s="70"/>
      <c r="CP5" s="57">
        <v>9.6</v>
      </c>
      <c r="CQ5" s="66">
        <v>44712</v>
      </c>
      <c r="CR5" s="95">
        <v>20.36</v>
      </c>
      <c r="CS5" s="64">
        <v>1.08</v>
      </c>
      <c r="CT5" s="62">
        <v>0.17</v>
      </c>
      <c r="CU5" s="61"/>
      <c r="CV5" s="55" t="s">
        <v>28</v>
      </c>
      <c r="CW5" s="55"/>
      <c r="CX5" s="56"/>
      <c r="CY5" s="62">
        <v>0.17</v>
      </c>
      <c r="CZ5" s="70"/>
      <c r="DA5" s="57">
        <v>9.6</v>
      </c>
      <c r="DB5" s="66"/>
      <c r="DC5" s="67"/>
      <c r="DD5" s="78">
        <v>0.15</v>
      </c>
      <c r="DE5" s="62">
        <v>9.92</v>
      </c>
      <c r="DF5" s="61"/>
      <c r="DG5" s="55" t="s">
        <v>28</v>
      </c>
      <c r="DH5" s="55"/>
      <c r="DI5" s="79"/>
      <c r="DJ5" s="62">
        <v>9.92</v>
      </c>
      <c r="DK5" s="70"/>
      <c r="DL5" s="57">
        <v>5.88</v>
      </c>
      <c r="DM5" s="66">
        <v>44746</v>
      </c>
      <c r="DN5" s="80">
        <v>15.8</v>
      </c>
      <c r="DO5" s="64"/>
      <c r="DP5" s="62"/>
      <c r="DQ5" s="81">
        <f t="shared" si="2"/>
        <v>0</v>
      </c>
      <c r="DR5" s="46"/>
      <c r="DS5" s="46"/>
      <c r="DT5" s="42"/>
      <c r="DU5" s="2"/>
      <c r="DV5" s="22"/>
      <c r="DW5" s="25"/>
      <c r="DX5" s="39"/>
      <c r="DY5" s="40"/>
      <c r="DZ5" s="32"/>
      <c r="EA5" s="2"/>
      <c r="EB5" s="37">
        <f t="shared" si="3"/>
        <v>0</v>
      </c>
    </row>
    <row r="6" spans="1:132" ht="12.75">
      <c r="A6" s="55" t="s">
        <v>29</v>
      </c>
      <c r="B6" s="68"/>
      <c r="C6" s="56" t="s">
        <v>40</v>
      </c>
      <c r="D6" s="62"/>
      <c r="E6" s="61"/>
      <c r="F6" s="57">
        <v>8.7</v>
      </c>
      <c r="G6" s="68">
        <v>44466</v>
      </c>
      <c r="H6" s="86">
        <v>8.7</v>
      </c>
      <c r="I6" s="64">
        <v>0.05</v>
      </c>
      <c r="J6" s="62">
        <v>0.05</v>
      </c>
      <c r="K6" s="83"/>
      <c r="L6" s="55" t="s">
        <v>29</v>
      </c>
      <c r="M6" s="55"/>
      <c r="N6" s="56"/>
      <c r="O6" s="62">
        <v>0.05</v>
      </c>
      <c r="P6" s="61"/>
      <c r="Q6" s="57">
        <v>8.7</v>
      </c>
      <c r="R6" s="68">
        <v>44495</v>
      </c>
      <c r="S6" s="61">
        <v>9</v>
      </c>
      <c r="T6" s="64"/>
      <c r="U6" s="62"/>
      <c r="V6" s="61">
        <f t="shared" si="5"/>
        <v>0.2500000000000007</v>
      </c>
      <c r="W6" s="55" t="s">
        <v>29</v>
      </c>
      <c r="X6" s="55"/>
      <c r="Y6" s="56"/>
      <c r="Z6" s="62"/>
      <c r="AA6" s="61">
        <v>0.25</v>
      </c>
      <c r="AB6" s="57">
        <v>8.7</v>
      </c>
      <c r="AC6" s="68">
        <v>44526</v>
      </c>
      <c r="AD6" s="92">
        <v>9</v>
      </c>
      <c r="AE6" s="64">
        <v>0.03</v>
      </c>
      <c r="AF6" s="62"/>
      <c r="AG6" s="65">
        <f t="shared" si="6"/>
        <v>0.5200000000000014</v>
      </c>
      <c r="AH6" s="55" t="s">
        <v>29</v>
      </c>
      <c r="AI6" s="89"/>
      <c r="AJ6" s="107"/>
      <c r="AK6" s="62"/>
      <c r="AL6" s="92">
        <v>0.52</v>
      </c>
      <c r="AM6" s="57">
        <v>8.7</v>
      </c>
      <c r="AN6" s="93">
        <v>44557</v>
      </c>
      <c r="AO6" s="92">
        <v>9</v>
      </c>
      <c r="AP6" s="94">
        <v>0.05</v>
      </c>
      <c r="AQ6" s="91"/>
      <c r="AR6" s="92">
        <f t="shared" si="7"/>
        <v>0.77</v>
      </c>
      <c r="AS6" s="55" t="s">
        <v>29</v>
      </c>
      <c r="AT6" s="55"/>
      <c r="AU6" s="56"/>
      <c r="AV6" s="91"/>
      <c r="AW6" s="61">
        <v>0.77</v>
      </c>
      <c r="AX6" s="103">
        <v>9.6</v>
      </c>
      <c r="AY6" s="68">
        <v>44587</v>
      </c>
      <c r="AZ6" s="92">
        <v>9.6</v>
      </c>
      <c r="BA6" s="64">
        <v>0.03</v>
      </c>
      <c r="BB6" s="62"/>
      <c r="BC6" s="81">
        <f t="shared" si="8"/>
        <v>0.7400000000000007</v>
      </c>
      <c r="BD6" s="55" t="s">
        <v>29</v>
      </c>
      <c r="BE6" s="55"/>
      <c r="BF6" s="56"/>
      <c r="BG6" s="62"/>
      <c r="BH6" s="61">
        <v>0.74</v>
      </c>
      <c r="BI6" s="57">
        <v>9.6</v>
      </c>
      <c r="BJ6" s="68">
        <v>44620</v>
      </c>
      <c r="BK6" s="61">
        <v>9.6</v>
      </c>
      <c r="BL6" s="64">
        <v>0.09</v>
      </c>
      <c r="BM6" s="62"/>
      <c r="BN6" s="61">
        <f aca="true" t="shared" si="11" ref="BN6:BN19">BK6-BL6-BI6+BH6-BG6</f>
        <v>0.6500000000000001</v>
      </c>
      <c r="BO6" s="55" t="s">
        <v>29</v>
      </c>
      <c r="BP6" s="55"/>
      <c r="BQ6" s="56"/>
      <c r="BR6" s="62"/>
      <c r="BS6" s="61">
        <v>0.65</v>
      </c>
      <c r="BT6" s="57">
        <v>9.6</v>
      </c>
      <c r="BU6" s="68">
        <v>44648</v>
      </c>
      <c r="BV6" s="61">
        <v>9.6</v>
      </c>
      <c r="BW6" s="64">
        <v>0.08</v>
      </c>
      <c r="BX6" s="62"/>
      <c r="BY6" s="61">
        <f t="shared" si="9"/>
        <v>0.57</v>
      </c>
      <c r="BZ6" s="55" t="s">
        <v>29</v>
      </c>
      <c r="CA6" s="55"/>
      <c r="CB6" s="56"/>
      <c r="CC6" s="62"/>
      <c r="CD6" s="61">
        <v>0.57</v>
      </c>
      <c r="CE6" s="57">
        <v>9.6</v>
      </c>
      <c r="CF6" s="68">
        <v>44677</v>
      </c>
      <c r="CG6" s="61">
        <v>9.6</v>
      </c>
      <c r="CH6" s="64">
        <v>0.03</v>
      </c>
      <c r="CI6" s="62"/>
      <c r="CJ6" s="61">
        <f t="shared" si="10"/>
        <v>0.5400000000000006</v>
      </c>
      <c r="CK6" s="55" t="s">
        <v>29</v>
      </c>
      <c r="CL6" s="55"/>
      <c r="CM6" s="56"/>
      <c r="CN6" s="62"/>
      <c r="CO6" s="70">
        <v>0.54</v>
      </c>
      <c r="CP6" s="57">
        <v>9.6</v>
      </c>
      <c r="CQ6" s="68">
        <v>44707</v>
      </c>
      <c r="CR6" s="92">
        <v>9.6</v>
      </c>
      <c r="CS6" s="64">
        <v>0.03</v>
      </c>
      <c r="CT6" s="62"/>
      <c r="CU6" s="61">
        <f t="shared" si="0"/>
        <v>0.5100000000000007</v>
      </c>
      <c r="CV6" s="55" t="s">
        <v>29</v>
      </c>
      <c r="CW6" s="55"/>
      <c r="CX6" s="56"/>
      <c r="CY6" s="62"/>
      <c r="CZ6" s="70">
        <v>0.51</v>
      </c>
      <c r="DA6" s="57">
        <v>9.6</v>
      </c>
      <c r="DB6" s="68">
        <v>44739</v>
      </c>
      <c r="DC6" s="61">
        <v>9.6</v>
      </c>
      <c r="DD6" s="78">
        <v>0.06</v>
      </c>
      <c r="DE6" s="62"/>
      <c r="DF6" s="61">
        <f t="shared" si="1"/>
        <v>0.4499999999999995</v>
      </c>
      <c r="DG6" s="55" t="s">
        <v>29</v>
      </c>
      <c r="DH6" s="55"/>
      <c r="DI6" s="79"/>
      <c r="DJ6" s="62"/>
      <c r="DK6" s="70">
        <v>0.45</v>
      </c>
      <c r="DL6" s="57">
        <v>5.88</v>
      </c>
      <c r="DM6" s="68">
        <v>44753</v>
      </c>
      <c r="DN6" s="80">
        <v>5.5</v>
      </c>
      <c r="DO6" s="64"/>
      <c r="DP6" s="62"/>
      <c r="DQ6" s="81">
        <f t="shared" si="2"/>
        <v>0.07000000000000012</v>
      </c>
      <c r="DR6" s="46"/>
      <c r="DS6" s="46"/>
      <c r="DT6" s="42"/>
      <c r="DU6" s="2"/>
      <c r="DV6" s="22"/>
      <c r="DW6" s="25"/>
      <c r="DX6" s="7"/>
      <c r="DY6" s="6"/>
      <c r="DZ6" s="32"/>
      <c r="EA6" s="2"/>
      <c r="EB6" s="37">
        <f t="shared" si="3"/>
        <v>0</v>
      </c>
    </row>
    <row r="7" spans="1:132" ht="12.75">
      <c r="A7" s="55" t="s">
        <v>30</v>
      </c>
      <c r="B7" s="68"/>
      <c r="C7" s="56" t="s">
        <v>40</v>
      </c>
      <c r="D7" s="62"/>
      <c r="E7" s="61"/>
      <c r="F7" s="57">
        <v>8.7</v>
      </c>
      <c r="G7" s="66">
        <v>44461</v>
      </c>
      <c r="H7" s="67">
        <v>8.7</v>
      </c>
      <c r="I7" s="64"/>
      <c r="J7" s="62"/>
      <c r="K7" s="83">
        <f t="shared" si="4"/>
        <v>0</v>
      </c>
      <c r="L7" s="55" t="s">
        <v>30</v>
      </c>
      <c r="M7" s="55"/>
      <c r="N7" s="56"/>
      <c r="O7" s="62"/>
      <c r="P7" s="61">
        <v>0</v>
      </c>
      <c r="Q7" s="57">
        <v>8.7</v>
      </c>
      <c r="R7" s="69">
        <v>44494</v>
      </c>
      <c r="S7" s="67">
        <v>8.7</v>
      </c>
      <c r="T7" s="64"/>
      <c r="U7" s="62"/>
      <c r="V7" s="61">
        <f t="shared" si="5"/>
        <v>0</v>
      </c>
      <c r="W7" s="55" t="s">
        <v>30</v>
      </c>
      <c r="X7" s="55"/>
      <c r="Y7" s="56"/>
      <c r="Z7" s="62"/>
      <c r="AA7" s="61"/>
      <c r="AB7" s="57">
        <v>8.7</v>
      </c>
      <c r="AC7" s="66">
        <v>44525</v>
      </c>
      <c r="AD7" s="95">
        <v>8.7</v>
      </c>
      <c r="AE7" s="64"/>
      <c r="AF7" s="62"/>
      <c r="AG7" s="65">
        <f t="shared" si="6"/>
        <v>0</v>
      </c>
      <c r="AH7" s="55" t="s">
        <v>30</v>
      </c>
      <c r="AI7" s="55"/>
      <c r="AJ7" s="56"/>
      <c r="AK7" s="62"/>
      <c r="AL7" s="61"/>
      <c r="AM7" s="57">
        <v>8.7</v>
      </c>
      <c r="AN7" s="69">
        <v>44554</v>
      </c>
      <c r="AO7" s="95">
        <v>8.7</v>
      </c>
      <c r="AP7" s="64"/>
      <c r="AQ7" s="62"/>
      <c r="AR7" s="61">
        <f t="shared" si="7"/>
        <v>0</v>
      </c>
      <c r="AS7" s="55" t="s">
        <v>30</v>
      </c>
      <c r="AT7" s="55"/>
      <c r="AU7" s="56"/>
      <c r="AV7" s="62"/>
      <c r="AW7" s="61"/>
      <c r="AX7" s="103">
        <v>9.6</v>
      </c>
      <c r="AY7" s="66">
        <v>44585</v>
      </c>
      <c r="AZ7" s="95">
        <v>9.6</v>
      </c>
      <c r="BA7" s="64"/>
      <c r="BB7" s="62"/>
      <c r="BC7" s="81">
        <f t="shared" si="8"/>
        <v>0</v>
      </c>
      <c r="BD7" s="55" t="s">
        <v>30</v>
      </c>
      <c r="BE7" s="55"/>
      <c r="BF7" s="56"/>
      <c r="BG7" s="62"/>
      <c r="BH7" s="61"/>
      <c r="BI7" s="57">
        <v>9.6</v>
      </c>
      <c r="BJ7" s="66">
        <v>44616</v>
      </c>
      <c r="BK7" s="67">
        <v>8.7</v>
      </c>
      <c r="BL7" s="64"/>
      <c r="BM7" s="62">
        <v>0.9</v>
      </c>
      <c r="BN7" s="61"/>
      <c r="BO7" s="55" t="s">
        <v>30</v>
      </c>
      <c r="BP7" s="89"/>
      <c r="BQ7" s="105"/>
      <c r="BR7" s="62">
        <v>0.9</v>
      </c>
      <c r="BS7" s="92"/>
      <c r="BT7" s="57">
        <v>9.6</v>
      </c>
      <c r="BU7" s="108" t="s">
        <v>55</v>
      </c>
      <c r="BV7" s="95">
        <v>11</v>
      </c>
      <c r="BW7" s="94"/>
      <c r="BX7" s="91"/>
      <c r="BY7" s="61">
        <f t="shared" si="9"/>
        <v>0.5000000000000003</v>
      </c>
      <c r="BZ7" s="55" t="s">
        <v>30</v>
      </c>
      <c r="CA7" s="89"/>
      <c r="CB7" s="107"/>
      <c r="CC7" s="91"/>
      <c r="CD7" s="92">
        <v>0.5</v>
      </c>
      <c r="CE7" s="57">
        <v>9.6</v>
      </c>
      <c r="CF7" s="106">
        <v>44677</v>
      </c>
      <c r="CG7" s="95">
        <v>9.7</v>
      </c>
      <c r="CH7" s="94">
        <v>0.03</v>
      </c>
      <c r="CI7" s="91"/>
      <c r="CJ7" s="61">
        <f t="shared" si="10"/>
        <v>0.5700000000000003</v>
      </c>
      <c r="CK7" s="55" t="s">
        <v>30</v>
      </c>
      <c r="CL7" s="89"/>
      <c r="CM7" s="107"/>
      <c r="CN7" s="91"/>
      <c r="CO7" s="99">
        <v>0.57</v>
      </c>
      <c r="CP7" s="57">
        <v>9.6</v>
      </c>
      <c r="CQ7" s="106">
        <v>44707</v>
      </c>
      <c r="CR7" s="95">
        <v>10</v>
      </c>
      <c r="CS7" s="94">
        <v>0.03</v>
      </c>
      <c r="CT7" s="91"/>
      <c r="CU7" s="61">
        <f t="shared" si="0"/>
        <v>0.940000000000001</v>
      </c>
      <c r="CV7" s="55" t="s">
        <v>30</v>
      </c>
      <c r="CW7" s="89"/>
      <c r="CX7" s="107"/>
      <c r="CY7" s="91"/>
      <c r="CZ7" s="99">
        <v>0.94</v>
      </c>
      <c r="DA7" s="57">
        <v>9.6</v>
      </c>
      <c r="DB7" s="106">
        <v>44739</v>
      </c>
      <c r="DC7" s="95">
        <v>9.7</v>
      </c>
      <c r="DD7" s="94">
        <v>0.06</v>
      </c>
      <c r="DE7" s="91"/>
      <c r="DF7" s="61">
        <f t="shared" si="1"/>
        <v>0.9799999999999991</v>
      </c>
      <c r="DG7" s="55" t="s">
        <v>30</v>
      </c>
      <c r="DH7" s="89"/>
      <c r="DI7" s="110"/>
      <c r="DJ7" s="91"/>
      <c r="DK7" s="99">
        <v>0.98</v>
      </c>
      <c r="DL7" s="57">
        <v>5.88</v>
      </c>
      <c r="DM7" s="106">
        <v>44748</v>
      </c>
      <c r="DN7" s="111">
        <v>4.9</v>
      </c>
      <c r="DO7" s="94"/>
      <c r="DP7" s="91"/>
      <c r="DQ7" s="104">
        <f t="shared" si="2"/>
        <v>4.440892098500626E-16</v>
      </c>
      <c r="DR7" s="46"/>
      <c r="DS7" s="46"/>
      <c r="DT7" s="42"/>
      <c r="DU7" s="2"/>
      <c r="DV7" s="22"/>
      <c r="DW7" s="25"/>
      <c r="DX7" s="39"/>
      <c r="DY7" s="40"/>
      <c r="DZ7" s="32"/>
      <c r="EA7" s="2"/>
      <c r="EB7" s="37">
        <f t="shared" si="3"/>
        <v>0</v>
      </c>
    </row>
    <row r="8" spans="1:132" ht="12.75">
      <c r="A8" s="55" t="s">
        <v>41</v>
      </c>
      <c r="B8" s="68"/>
      <c r="C8" s="56" t="s">
        <v>40</v>
      </c>
      <c r="D8" s="62"/>
      <c r="E8" s="61"/>
      <c r="F8" s="57">
        <v>8.7</v>
      </c>
      <c r="G8" s="69">
        <v>44468</v>
      </c>
      <c r="H8" s="61">
        <v>10</v>
      </c>
      <c r="I8" s="64">
        <v>0.1</v>
      </c>
      <c r="J8" s="62"/>
      <c r="K8" s="83">
        <f t="shared" si="4"/>
        <v>1.200000000000001</v>
      </c>
      <c r="L8" s="55" t="s">
        <v>41</v>
      </c>
      <c r="M8" s="55"/>
      <c r="N8" s="56"/>
      <c r="O8" s="62"/>
      <c r="P8" s="61">
        <v>1.2</v>
      </c>
      <c r="Q8" s="57">
        <v>8.7</v>
      </c>
      <c r="R8" s="69"/>
      <c r="S8" s="61"/>
      <c r="T8" s="64">
        <v>0.14</v>
      </c>
      <c r="U8" s="62">
        <v>7.64</v>
      </c>
      <c r="V8" s="61"/>
      <c r="W8" s="55" t="s">
        <v>41</v>
      </c>
      <c r="X8" s="55"/>
      <c r="Y8" s="56"/>
      <c r="Z8" s="62">
        <v>7.64</v>
      </c>
      <c r="AA8" s="61"/>
      <c r="AB8" s="57">
        <v>8.7</v>
      </c>
      <c r="AC8" s="69">
        <v>44505</v>
      </c>
      <c r="AD8" s="92">
        <v>9</v>
      </c>
      <c r="AE8" s="64">
        <v>0.22</v>
      </c>
      <c r="AF8" s="62">
        <v>7.56</v>
      </c>
      <c r="AG8" s="65"/>
      <c r="AH8" s="55" t="s">
        <v>41</v>
      </c>
      <c r="AI8" s="55"/>
      <c r="AJ8" s="56"/>
      <c r="AK8" s="62">
        <v>7.56</v>
      </c>
      <c r="AL8" s="61"/>
      <c r="AM8" s="57">
        <v>8.7</v>
      </c>
      <c r="AN8" s="69" t="s">
        <v>46</v>
      </c>
      <c r="AO8" s="92">
        <v>16.26</v>
      </c>
      <c r="AP8" s="64">
        <v>0.02</v>
      </c>
      <c r="AQ8" s="62">
        <v>0.02</v>
      </c>
      <c r="AR8" s="61"/>
      <c r="AS8" s="55" t="s">
        <v>41</v>
      </c>
      <c r="AT8" s="55"/>
      <c r="AU8" s="56"/>
      <c r="AV8" s="62">
        <v>0.02</v>
      </c>
      <c r="AW8" s="61"/>
      <c r="AX8" s="103">
        <v>9.6</v>
      </c>
      <c r="AY8" s="69">
        <v>44582</v>
      </c>
      <c r="AZ8" s="92">
        <v>9</v>
      </c>
      <c r="BA8" s="64"/>
      <c r="BB8" s="62">
        <v>0.62</v>
      </c>
      <c r="BC8" s="81"/>
      <c r="BD8" s="55" t="s">
        <v>41</v>
      </c>
      <c r="BE8" s="55"/>
      <c r="BF8" s="56"/>
      <c r="BG8" s="62">
        <v>0.62</v>
      </c>
      <c r="BH8" s="61"/>
      <c r="BI8" s="57">
        <v>9.6</v>
      </c>
      <c r="BJ8" s="69"/>
      <c r="BK8" s="61"/>
      <c r="BL8" s="64">
        <v>0.09</v>
      </c>
      <c r="BM8" s="62">
        <v>10.31</v>
      </c>
      <c r="BN8" s="61"/>
      <c r="BO8" s="55" t="s">
        <v>41</v>
      </c>
      <c r="BP8" s="89"/>
      <c r="BQ8" s="107"/>
      <c r="BR8" s="62">
        <v>10.31</v>
      </c>
      <c r="BS8" s="92"/>
      <c r="BT8" s="57">
        <v>9.6</v>
      </c>
      <c r="BU8" s="108" t="s">
        <v>54</v>
      </c>
      <c r="BV8" s="92">
        <v>20</v>
      </c>
      <c r="BW8" s="94">
        <v>0.24</v>
      </c>
      <c r="BX8" s="91">
        <v>0.15</v>
      </c>
      <c r="BY8" s="61"/>
      <c r="BZ8" s="55" t="s">
        <v>41</v>
      </c>
      <c r="CA8" s="89"/>
      <c r="CB8" s="107"/>
      <c r="CC8" s="91">
        <v>0.15</v>
      </c>
      <c r="CD8" s="92"/>
      <c r="CE8" s="57">
        <v>9.6</v>
      </c>
      <c r="CF8" s="108">
        <v>44680</v>
      </c>
      <c r="CG8" s="92">
        <v>9</v>
      </c>
      <c r="CH8" s="94">
        <v>0.12</v>
      </c>
      <c r="CI8" s="91">
        <v>0.87</v>
      </c>
      <c r="CJ8" s="61"/>
      <c r="CK8" s="55" t="s">
        <v>41</v>
      </c>
      <c r="CL8" s="55"/>
      <c r="CM8" s="56"/>
      <c r="CN8" s="91">
        <v>0.87</v>
      </c>
      <c r="CO8" s="70"/>
      <c r="CP8" s="57">
        <v>9.6</v>
      </c>
      <c r="CQ8" s="69"/>
      <c r="CR8" s="92"/>
      <c r="CS8" s="64">
        <v>0.17</v>
      </c>
      <c r="CT8" s="62">
        <v>10.64</v>
      </c>
      <c r="CU8" s="61"/>
      <c r="CV8" s="55" t="s">
        <v>41</v>
      </c>
      <c r="CW8" s="89"/>
      <c r="CX8" s="107"/>
      <c r="CY8" s="62">
        <v>10.64</v>
      </c>
      <c r="CZ8" s="99"/>
      <c r="DA8" s="57">
        <v>9.6</v>
      </c>
      <c r="DB8" s="108">
        <v>44720</v>
      </c>
      <c r="DC8" s="92">
        <v>10</v>
      </c>
      <c r="DD8" s="94">
        <v>0.25</v>
      </c>
      <c r="DE8" s="91">
        <v>10.49</v>
      </c>
      <c r="DF8" s="61"/>
      <c r="DG8" s="55" t="s">
        <v>41</v>
      </c>
      <c r="DH8" s="89"/>
      <c r="DI8" s="110"/>
      <c r="DJ8" s="91">
        <v>10.49</v>
      </c>
      <c r="DK8" s="99"/>
      <c r="DL8" s="57">
        <v>5.88</v>
      </c>
      <c r="DM8" s="108">
        <v>44743</v>
      </c>
      <c r="DN8" s="111">
        <v>10</v>
      </c>
      <c r="DO8" s="94"/>
      <c r="DP8" s="91"/>
      <c r="DQ8" s="104">
        <f t="shared" si="2"/>
        <v>-6.37</v>
      </c>
      <c r="DR8" s="46"/>
      <c r="DS8" s="46"/>
      <c r="DT8" s="42"/>
      <c r="DU8" s="2"/>
      <c r="DV8" s="22"/>
      <c r="DW8" s="25"/>
      <c r="DX8" s="35"/>
      <c r="DY8" s="6"/>
      <c r="DZ8" s="32"/>
      <c r="EA8" s="2"/>
      <c r="EB8" s="37">
        <f t="shared" si="3"/>
        <v>0</v>
      </c>
    </row>
    <row r="9" spans="1:132" ht="12.75">
      <c r="A9" s="55" t="s">
        <v>31</v>
      </c>
      <c r="B9" s="68"/>
      <c r="C9" s="56" t="s">
        <v>40</v>
      </c>
      <c r="D9" s="62"/>
      <c r="E9" s="61"/>
      <c r="F9" s="57">
        <v>8.7</v>
      </c>
      <c r="G9" s="69">
        <v>44466</v>
      </c>
      <c r="H9" s="86">
        <v>8.7</v>
      </c>
      <c r="I9" s="64">
        <v>0.05</v>
      </c>
      <c r="J9" s="62">
        <v>0.05</v>
      </c>
      <c r="K9" s="83"/>
      <c r="L9" s="55" t="s">
        <v>31</v>
      </c>
      <c r="M9" s="55"/>
      <c r="N9" s="56"/>
      <c r="O9" s="62">
        <v>0.05</v>
      </c>
      <c r="P9" s="61"/>
      <c r="Q9" s="57">
        <v>8.7</v>
      </c>
      <c r="R9" s="69">
        <v>44494</v>
      </c>
      <c r="S9" s="65">
        <v>8.75</v>
      </c>
      <c r="T9" s="64"/>
      <c r="U9" s="62"/>
      <c r="V9" s="81">
        <f t="shared" si="5"/>
        <v>7.077671781985373E-16</v>
      </c>
      <c r="W9" s="55" t="s">
        <v>31</v>
      </c>
      <c r="X9" s="55"/>
      <c r="Y9" s="56"/>
      <c r="Z9" s="62"/>
      <c r="AA9" s="61"/>
      <c r="AB9" s="57">
        <v>8.7</v>
      </c>
      <c r="AC9" s="69"/>
      <c r="AD9" s="96"/>
      <c r="AE9" s="64">
        <v>0.13</v>
      </c>
      <c r="AF9" s="62">
        <v>8.83</v>
      </c>
      <c r="AG9" s="65"/>
      <c r="AH9" s="55" t="s">
        <v>31</v>
      </c>
      <c r="AI9" s="55"/>
      <c r="AJ9" s="56"/>
      <c r="AK9" s="62">
        <v>8.83</v>
      </c>
      <c r="AL9" s="61"/>
      <c r="AM9" s="57">
        <v>8.7</v>
      </c>
      <c r="AN9" s="69" t="s">
        <v>47</v>
      </c>
      <c r="AO9" s="96">
        <v>17.7</v>
      </c>
      <c r="AP9" s="64">
        <v>0.11</v>
      </c>
      <c r="AQ9" s="62"/>
      <c r="AR9" s="61">
        <f t="shared" si="7"/>
        <v>0.0600000000000005</v>
      </c>
      <c r="AS9" s="55" t="s">
        <v>31</v>
      </c>
      <c r="AT9" s="55"/>
      <c r="AU9" s="56"/>
      <c r="AV9" s="62"/>
      <c r="AW9" s="61">
        <v>0.06</v>
      </c>
      <c r="AX9" s="103">
        <v>9.6</v>
      </c>
      <c r="AY9" s="69">
        <v>44588</v>
      </c>
      <c r="AZ9" s="96">
        <v>9.55</v>
      </c>
      <c r="BA9" s="64">
        <v>0.06</v>
      </c>
      <c r="BB9" s="62">
        <v>0.05</v>
      </c>
      <c r="BC9" s="81"/>
      <c r="BD9" s="55" t="s">
        <v>31</v>
      </c>
      <c r="BE9" s="55"/>
      <c r="BF9" s="56"/>
      <c r="BG9" s="62">
        <v>0.05</v>
      </c>
      <c r="BH9" s="61"/>
      <c r="BI9" s="57">
        <v>9.6</v>
      </c>
      <c r="BJ9" s="69"/>
      <c r="BK9" s="65"/>
      <c r="BL9" s="64">
        <v>0.09</v>
      </c>
      <c r="BM9" s="62">
        <v>9.74</v>
      </c>
      <c r="BN9" s="61"/>
      <c r="BO9" s="55" t="s">
        <v>31</v>
      </c>
      <c r="BP9" s="89"/>
      <c r="BQ9" s="107"/>
      <c r="BR9" s="62">
        <v>9.74</v>
      </c>
      <c r="BS9" s="92"/>
      <c r="BT9" s="57">
        <v>9.6</v>
      </c>
      <c r="BU9" s="108" t="s">
        <v>56</v>
      </c>
      <c r="BV9" s="96">
        <v>19.6</v>
      </c>
      <c r="BW9" s="94">
        <v>0.29</v>
      </c>
      <c r="BX9" s="91">
        <v>0.03</v>
      </c>
      <c r="BY9" s="61"/>
      <c r="BZ9" s="55" t="s">
        <v>31</v>
      </c>
      <c r="CA9" s="89"/>
      <c r="CB9" s="107"/>
      <c r="CC9" s="91">
        <v>0.03</v>
      </c>
      <c r="CD9" s="92"/>
      <c r="CE9" s="57">
        <v>9.6</v>
      </c>
      <c r="CF9" s="108"/>
      <c r="CG9" s="96"/>
      <c r="CH9" s="94">
        <v>0.14</v>
      </c>
      <c r="CI9" s="91">
        <v>9.77</v>
      </c>
      <c r="CJ9" s="61"/>
      <c r="CK9" s="55" t="s">
        <v>31</v>
      </c>
      <c r="CL9" s="55"/>
      <c r="CM9" s="56"/>
      <c r="CN9" s="91">
        <v>9.77</v>
      </c>
      <c r="CO9" s="70"/>
      <c r="CP9" s="57">
        <v>9.6</v>
      </c>
      <c r="CQ9" s="69">
        <v>44685</v>
      </c>
      <c r="CR9" s="96">
        <v>10</v>
      </c>
      <c r="CS9" s="64">
        <v>0.12</v>
      </c>
      <c r="CT9" s="62">
        <v>9.49</v>
      </c>
      <c r="CU9" s="61"/>
      <c r="CV9" s="55" t="s">
        <v>31</v>
      </c>
      <c r="CW9" s="89"/>
      <c r="CX9" s="107"/>
      <c r="CY9" s="62">
        <v>9.49</v>
      </c>
      <c r="CZ9" s="99"/>
      <c r="DA9" s="57">
        <v>9.6</v>
      </c>
      <c r="DB9" s="108">
        <v>44732</v>
      </c>
      <c r="DC9" s="96">
        <v>10</v>
      </c>
      <c r="DD9" s="94">
        <v>0.68</v>
      </c>
      <c r="DE9" s="91">
        <v>9.77</v>
      </c>
      <c r="DF9" s="61"/>
      <c r="DG9" s="55" t="s">
        <v>31</v>
      </c>
      <c r="DH9" s="89"/>
      <c r="DI9" s="110"/>
      <c r="DJ9" s="91">
        <v>9.77</v>
      </c>
      <c r="DK9" s="99"/>
      <c r="DL9" s="57">
        <v>5.88</v>
      </c>
      <c r="DM9" s="108">
        <v>44748</v>
      </c>
      <c r="DN9" s="111">
        <v>10</v>
      </c>
      <c r="DO9" s="94"/>
      <c r="DP9" s="91"/>
      <c r="DQ9" s="104">
        <f t="shared" si="2"/>
        <v>-5.6499999999999995</v>
      </c>
      <c r="DR9" s="46"/>
      <c r="DS9" s="46"/>
      <c r="DT9" s="42"/>
      <c r="DU9" s="2"/>
      <c r="DV9" s="22"/>
      <c r="DW9" s="25"/>
      <c r="DX9" s="36"/>
      <c r="DY9" s="34"/>
      <c r="DZ9" s="32"/>
      <c r="EA9" s="2"/>
      <c r="EB9" s="37">
        <f t="shared" si="3"/>
        <v>0</v>
      </c>
    </row>
    <row r="10" spans="1:132" ht="12.75">
      <c r="A10" s="55" t="s">
        <v>42</v>
      </c>
      <c r="B10" s="68"/>
      <c r="C10" s="56" t="s">
        <v>40</v>
      </c>
      <c r="D10" s="62"/>
      <c r="E10" s="61"/>
      <c r="F10" s="57">
        <v>8.7</v>
      </c>
      <c r="G10" s="69">
        <v>44466</v>
      </c>
      <c r="H10" s="86">
        <v>8.7</v>
      </c>
      <c r="I10" s="64">
        <v>0.05</v>
      </c>
      <c r="J10" s="62">
        <v>0.05</v>
      </c>
      <c r="K10" s="83"/>
      <c r="L10" s="55" t="s">
        <v>42</v>
      </c>
      <c r="M10" s="55"/>
      <c r="N10" s="56"/>
      <c r="O10" s="62">
        <v>0.05</v>
      </c>
      <c r="P10" s="61"/>
      <c r="Q10" s="57">
        <v>8.7</v>
      </c>
      <c r="R10" s="69">
        <v>44495</v>
      </c>
      <c r="S10" s="67">
        <v>8.7</v>
      </c>
      <c r="T10" s="64"/>
      <c r="U10" s="62">
        <v>0.05</v>
      </c>
      <c r="V10" s="61"/>
      <c r="W10" s="55" t="s">
        <v>42</v>
      </c>
      <c r="X10" s="55"/>
      <c r="Y10" s="56"/>
      <c r="Z10" s="62">
        <v>0.05</v>
      </c>
      <c r="AA10" s="61"/>
      <c r="AB10" s="57">
        <v>8.7</v>
      </c>
      <c r="AC10" s="69">
        <v>44529</v>
      </c>
      <c r="AD10" s="95">
        <v>8.75</v>
      </c>
      <c r="AE10" s="64">
        <v>0.1</v>
      </c>
      <c r="AF10" s="62">
        <v>0.1</v>
      </c>
      <c r="AG10" s="125"/>
      <c r="AH10" s="126" t="s">
        <v>50</v>
      </c>
      <c r="AI10" s="126"/>
      <c r="AJ10" s="127"/>
      <c r="AK10" s="128">
        <v>0.1</v>
      </c>
      <c r="AL10" s="129"/>
      <c r="AM10" s="130">
        <v>7.58</v>
      </c>
      <c r="AN10" s="131"/>
      <c r="AO10" s="132"/>
      <c r="AP10" s="133">
        <v>0.14</v>
      </c>
      <c r="AQ10" s="128">
        <v>7.82</v>
      </c>
      <c r="AR10" s="129"/>
      <c r="AS10" s="126" t="s">
        <v>50</v>
      </c>
      <c r="AT10" s="126"/>
      <c r="AU10" s="127"/>
      <c r="AV10" s="128">
        <v>7.82</v>
      </c>
      <c r="AW10" s="129"/>
      <c r="AX10" s="134"/>
      <c r="AY10" s="131">
        <v>44564</v>
      </c>
      <c r="AZ10" s="132">
        <v>8.75</v>
      </c>
      <c r="BA10" s="133">
        <v>0.07</v>
      </c>
      <c r="BB10" s="128"/>
      <c r="BC10" s="135">
        <f t="shared" si="8"/>
        <v>0.8599999999999994</v>
      </c>
      <c r="BD10" s="126" t="s">
        <v>50</v>
      </c>
      <c r="BE10" s="55"/>
      <c r="BF10" s="127"/>
      <c r="BG10" s="128"/>
      <c r="BH10" s="129">
        <v>0.86</v>
      </c>
      <c r="BI10" s="130"/>
      <c r="BJ10" s="131"/>
      <c r="BK10" s="132"/>
      <c r="BL10" s="133"/>
      <c r="BM10" s="128"/>
      <c r="BN10" s="129">
        <f t="shared" si="11"/>
        <v>0.86</v>
      </c>
      <c r="BO10" s="126" t="s">
        <v>50</v>
      </c>
      <c r="BP10" s="89"/>
      <c r="BQ10" s="127"/>
      <c r="BR10" s="128"/>
      <c r="BS10" s="129">
        <v>0.86</v>
      </c>
      <c r="BT10" s="130"/>
      <c r="BU10" s="131"/>
      <c r="BV10" s="132"/>
      <c r="BW10" s="133"/>
      <c r="BX10" s="128"/>
      <c r="BY10" s="129">
        <f t="shared" si="9"/>
        <v>0.86</v>
      </c>
      <c r="BZ10" s="126" t="s">
        <v>50</v>
      </c>
      <c r="CA10" s="126"/>
      <c r="CB10" s="127"/>
      <c r="CC10" s="128"/>
      <c r="CD10" s="129">
        <v>0.86</v>
      </c>
      <c r="CE10" s="130"/>
      <c r="CF10" s="131"/>
      <c r="CG10" s="132"/>
      <c r="CH10" s="133"/>
      <c r="CI10" s="128"/>
      <c r="CJ10" s="129">
        <f t="shared" si="10"/>
        <v>0.86</v>
      </c>
      <c r="CK10" s="126" t="s">
        <v>50</v>
      </c>
      <c r="CL10" s="55"/>
      <c r="CM10" s="127"/>
      <c r="CN10" s="128"/>
      <c r="CO10" s="130">
        <v>0.86</v>
      </c>
      <c r="CP10" s="130"/>
      <c r="CQ10" s="131"/>
      <c r="CR10" s="132"/>
      <c r="CS10" s="133"/>
      <c r="CT10" s="128"/>
      <c r="CU10" s="129">
        <f t="shared" si="0"/>
        <v>0.86</v>
      </c>
      <c r="CV10" s="126" t="s">
        <v>50</v>
      </c>
      <c r="CW10" s="126"/>
      <c r="CX10" s="127"/>
      <c r="CY10" s="128"/>
      <c r="CZ10" s="136">
        <v>0.86</v>
      </c>
      <c r="DA10" s="130"/>
      <c r="DB10" s="131"/>
      <c r="DC10" s="132"/>
      <c r="DD10" s="133"/>
      <c r="DE10" s="128"/>
      <c r="DF10" s="129">
        <f t="shared" si="1"/>
        <v>0.86</v>
      </c>
      <c r="DG10" s="126" t="s">
        <v>50</v>
      </c>
      <c r="DH10" s="89"/>
      <c r="DI10" s="137"/>
      <c r="DJ10" s="128"/>
      <c r="DK10" s="136">
        <v>0.86</v>
      </c>
      <c r="DL10" s="130"/>
      <c r="DM10" s="138"/>
      <c r="DN10" s="139"/>
      <c r="DO10" s="133"/>
      <c r="DP10" s="128"/>
      <c r="DQ10" s="135">
        <f t="shared" si="2"/>
        <v>0.86</v>
      </c>
      <c r="DR10" s="46"/>
      <c r="DS10" s="46"/>
      <c r="DT10" s="42"/>
      <c r="DU10" s="2"/>
      <c r="DV10" s="22"/>
      <c r="DW10" s="25"/>
      <c r="DX10" s="36"/>
      <c r="DY10" s="40"/>
      <c r="DZ10" s="32"/>
      <c r="EA10" s="2"/>
      <c r="EB10" s="37">
        <f t="shared" si="3"/>
        <v>0</v>
      </c>
    </row>
    <row r="11" spans="1:132" ht="12.75">
      <c r="A11" s="55" t="s">
        <v>32</v>
      </c>
      <c r="B11" s="68"/>
      <c r="C11" s="56" t="s">
        <v>40</v>
      </c>
      <c r="D11" s="62"/>
      <c r="E11" s="61"/>
      <c r="F11" s="57">
        <v>8.7</v>
      </c>
      <c r="G11" s="69">
        <v>44461</v>
      </c>
      <c r="H11" s="86">
        <v>8.7</v>
      </c>
      <c r="I11" s="64"/>
      <c r="J11" s="62"/>
      <c r="K11" s="83">
        <f t="shared" si="4"/>
        <v>0</v>
      </c>
      <c r="L11" s="55" t="s">
        <v>32</v>
      </c>
      <c r="M11" s="55"/>
      <c r="N11" s="56"/>
      <c r="O11" s="62"/>
      <c r="P11" s="61"/>
      <c r="Q11" s="57">
        <v>8.7</v>
      </c>
      <c r="R11" s="66">
        <v>44487</v>
      </c>
      <c r="S11" s="67">
        <v>9.7</v>
      </c>
      <c r="T11" s="64"/>
      <c r="U11" s="62"/>
      <c r="V11" s="61">
        <f t="shared" si="5"/>
        <v>1</v>
      </c>
      <c r="W11" s="55" t="s">
        <v>32</v>
      </c>
      <c r="X11" s="55"/>
      <c r="Y11" s="56"/>
      <c r="Z11" s="62"/>
      <c r="AA11" s="61">
        <v>1</v>
      </c>
      <c r="AB11" s="57">
        <v>8.7</v>
      </c>
      <c r="AC11" s="69">
        <v>44516</v>
      </c>
      <c r="AD11" s="95">
        <v>8.7</v>
      </c>
      <c r="AE11" s="64"/>
      <c r="AF11" s="62"/>
      <c r="AG11" s="65">
        <f t="shared" si="6"/>
        <v>1</v>
      </c>
      <c r="AH11" s="55" t="s">
        <v>32</v>
      </c>
      <c r="AI11" s="55"/>
      <c r="AJ11" s="56"/>
      <c r="AK11" s="62"/>
      <c r="AL11" s="61">
        <v>1</v>
      </c>
      <c r="AM11" s="57">
        <v>8.7</v>
      </c>
      <c r="AN11" s="69">
        <v>44550</v>
      </c>
      <c r="AO11" s="95">
        <v>8.7</v>
      </c>
      <c r="AP11" s="64"/>
      <c r="AQ11" s="62"/>
      <c r="AR11" s="61">
        <f t="shared" si="7"/>
        <v>1</v>
      </c>
      <c r="AS11" s="55" t="s">
        <v>32</v>
      </c>
      <c r="AT11" s="55"/>
      <c r="AU11" s="56"/>
      <c r="AV11" s="62"/>
      <c r="AW11" s="61">
        <v>1</v>
      </c>
      <c r="AX11" s="103">
        <v>9.6</v>
      </c>
      <c r="AY11" s="69">
        <v>44579</v>
      </c>
      <c r="AZ11" s="95">
        <v>8.6</v>
      </c>
      <c r="BA11" s="64"/>
      <c r="BB11" s="62"/>
      <c r="BC11" s="81">
        <f t="shared" si="8"/>
        <v>0</v>
      </c>
      <c r="BD11" s="55" t="s">
        <v>32</v>
      </c>
      <c r="BE11" s="55"/>
      <c r="BF11" s="56"/>
      <c r="BG11" s="62"/>
      <c r="BH11" s="61"/>
      <c r="BI11" s="57">
        <v>9.6</v>
      </c>
      <c r="BJ11" s="66">
        <v>44609</v>
      </c>
      <c r="BK11" s="67">
        <v>9.6</v>
      </c>
      <c r="BL11" s="64"/>
      <c r="BM11" s="62"/>
      <c r="BN11" s="61">
        <f t="shared" si="11"/>
        <v>0</v>
      </c>
      <c r="BO11" s="55" t="s">
        <v>32</v>
      </c>
      <c r="BP11" s="89"/>
      <c r="BQ11" s="107"/>
      <c r="BR11" s="62"/>
      <c r="BS11" s="92"/>
      <c r="BT11" s="57">
        <v>9.6</v>
      </c>
      <c r="BU11" s="108">
        <v>44641</v>
      </c>
      <c r="BV11" s="95">
        <v>9.6</v>
      </c>
      <c r="BW11" s="94"/>
      <c r="BX11" s="91"/>
      <c r="BY11" s="61">
        <f t="shared" si="9"/>
        <v>0</v>
      </c>
      <c r="BZ11" s="55" t="s">
        <v>32</v>
      </c>
      <c r="CA11" s="89"/>
      <c r="CB11" s="107"/>
      <c r="CC11" s="91"/>
      <c r="CD11" s="92"/>
      <c r="CE11" s="57">
        <v>9.6</v>
      </c>
      <c r="CF11" s="108">
        <v>44670</v>
      </c>
      <c r="CG11" s="95">
        <v>9.6</v>
      </c>
      <c r="CH11" s="94"/>
      <c r="CI11" s="91"/>
      <c r="CJ11" s="61">
        <f t="shared" si="10"/>
        <v>0</v>
      </c>
      <c r="CK11" s="55" t="s">
        <v>32</v>
      </c>
      <c r="CL11" s="55"/>
      <c r="CM11" s="56"/>
      <c r="CN11" s="91"/>
      <c r="CO11" s="57"/>
      <c r="CP11" s="57">
        <v>9.6</v>
      </c>
      <c r="CQ11" s="66">
        <v>44700</v>
      </c>
      <c r="CR11" s="95">
        <v>9.6</v>
      </c>
      <c r="CS11" s="64"/>
      <c r="CT11" s="62"/>
      <c r="CU11" s="61">
        <f t="shared" si="0"/>
        <v>0</v>
      </c>
      <c r="CV11" s="55" t="s">
        <v>32</v>
      </c>
      <c r="CW11" s="89"/>
      <c r="CX11" s="107"/>
      <c r="CY11" s="62"/>
      <c r="CZ11" s="99"/>
      <c r="DA11" s="57">
        <v>9.6</v>
      </c>
      <c r="DB11" s="106">
        <v>44733</v>
      </c>
      <c r="DC11" s="95">
        <v>9.6</v>
      </c>
      <c r="DD11" s="94"/>
      <c r="DE11" s="91"/>
      <c r="DF11" s="61">
        <f t="shared" si="1"/>
        <v>0</v>
      </c>
      <c r="DG11" s="55" t="s">
        <v>32</v>
      </c>
      <c r="DH11" s="89"/>
      <c r="DI11" s="110"/>
      <c r="DJ11" s="91"/>
      <c r="DK11" s="99"/>
      <c r="DL11" s="57">
        <v>5.88</v>
      </c>
      <c r="DM11" s="106">
        <v>44749</v>
      </c>
      <c r="DN11" s="111">
        <v>5.88</v>
      </c>
      <c r="DO11" s="94"/>
      <c r="DP11" s="91"/>
      <c r="DQ11" s="104">
        <f t="shared" si="2"/>
        <v>0</v>
      </c>
      <c r="DR11" s="46"/>
      <c r="DS11" s="46"/>
      <c r="DT11" s="42"/>
      <c r="DU11" s="2"/>
      <c r="DV11" s="22"/>
      <c r="DW11" s="25"/>
      <c r="DX11" s="39"/>
      <c r="DY11" s="40"/>
      <c r="DZ11" s="32"/>
      <c r="EA11" s="2"/>
      <c r="EB11" s="37">
        <f t="shared" si="3"/>
        <v>0</v>
      </c>
    </row>
    <row r="12" spans="1:132" ht="12.75">
      <c r="A12" s="55"/>
      <c r="B12" s="68"/>
      <c r="C12" s="56"/>
      <c r="D12" s="62"/>
      <c r="E12" s="61"/>
      <c r="F12" s="57"/>
      <c r="G12" s="69"/>
      <c r="H12" s="86"/>
      <c r="I12" s="64"/>
      <c r="J12" s="62"/>
      <c r="K12" s="83"/>
      <c r="L12" s="55"/>
      <c r="M12" s="55"/>
      <c r="N12" s="56"/>
      <c r="O12" s="62"/>
      <c r="P12" s="61"/>
      <c r="Q12" s="57"/>
      <c r="R12" s="66"/>
      <c r="S12" s="67"/>
      <c r="T12" s="64"/>
      <c r="U12" s="62"/>
      <c r="V12" s="61"/>
      <c r="W12" s="116" t="s">
        <v>44</v>
      </c>
      <c r="X12" s="116"/>
      <c r="Y12" s="117"/>
      <c r="Z12" s="118"/>
      <c r="AA12" s="119"/>
      <c r="AB12" s="120">
        <v>8.7</v>
      </c>
      <c r="AC12" s="121">
        <v>44519</v>
      </c>
      <c r="AD12" s="122">
        <v>8.7</v>
      </c>
      <c r="AE12" s="123"/>
      <c r="AF12" s="118"/>
      <c r="AG12" s="124">
        <f t="shared" si="6"/>
        <v>0</v>
      </c>
      <c r="AH12" s="116" t="s">
        <v>44</v>
      </c>
      <c r="AI12" s="116"/>
      <c r="AJ12" s="117"/>
      <c r="AK12" s="118"/>
      <c r="AL12" s="119"/>
      <c r="AM12" s="120">
        <v>8.7</v>
      </c>
      <c r="AN12" s="121">
        <v>44558</v>
      </c>
      <c r="AO12" s="122">
        <v>9</v>
      </c>
      <c r="AP12" s="123">
        <v>0.08</v>
      </c>
      <c r="AQ12" s="118"/>
      <c r="AR12" s="119">
        <f t="shared" si="7"/>
        <v>0.22000000000000064</v>
      </c>
      <c r="AS12" s="89" t="s">
        <v>48</v>
      </c>
      <c r="AT12" s="89"/>
      <c r="AU12" s="107"/>
      <c r="AV12" s="91"/>
      <c r="AW12" s="92">
        <v>0.22</v>
      </c>
      <c r="AX12" s="103">
        <v>9.6</v>
      </c>
      <c r="AY12" s="108">
        <v>44588</v>
      </c>
      <c r="AZ12" s="95">
        <v>9.6</v>
      </c>
      <c r="BA12" s="94">
        <v>0.06</v>
      </c>
      <c r="BB12" s="91"/>
      <c r="BC12" s="81">
        <f t="shared" si="8"/>
        <v>0.1599999999999995</v>
      </c>
      <c r="BD12" s="89" t="s">
        <v>48</v>
      </c>
      <c r="BE12" s="55"/>
      <c r="BF12" s="56"/>
      <c r="BG12" s="91"/>
      <c r="BH12" s="61">
        <v>0.16</v>
      </c>
      <c r="BI12" s="57">
        <v>9.6</v>
      </c>
      <c r="BJ12" s="66">
        <v>44610</v>
      </c>
      <c r="BK12" s="67">
        <v>9.6</v>
      </c>
      <c r="BL12" s="64"/>
      <c r="BM12" s="62"/>
      <c r="BN12" s="61">
        <f t="shared" si="11"/>
        <v>0.16</v>
      </c>
      <c r="BO12" s="89" t="s">
        <v>48</v>
      </c>
      <c r="BP12" s="89"/>
      <c r="BQ12" s="107"/>
      <c r="BR12" s="62"/>
      <c r="BS12" s="92">
        <v>0.16</v>
      </c>
      <c r="BT12" s="57">
        <v>9.6</v>
      </c>
      <c r="BU12" s="108">
        <v>44645</v>
      </c>
      <c r="BV12" s="95">
        <v>9.6</v>
      </c>
      <c r="BW12" s="94"/>
      <c r="BX12" s="91"/>
      <c r="BY12" s="61">
        <f t="shared" si="9"/>
        <v>0.16</v>
      </c>
      <c r="BZ12" s="89" t="s">
        <v>48</v>
      </c>
      <c r="CA12" s="89"/>
      <c r="CB12" s="107"/>
      <c r="CC12" s="91"/>
      <c r="CD12" s="92">
        <v>0.16</v>
      </c>
      <c r="CE12" s="57">
        <v>9.6</v>
      </c>
      <c r="CF12" s="108">
        <v>44678</v>
      </c>
      <c r="CG12" s="95">
        <v>9.6</v>
      </c>
      <c r="CH12" s="94">
        <v>0.06</v>
      </c>
      <c r="CI12" s="91"/>
      <c r="CJ12" s="61">
        <f t="shared" si="10"/>
        <v>0.0999999999999995</v>
      </c>
      <c r="CK12" s="89" t="s">
        <v>48</v>
      </c>
      <c r="CL12" s="55"/>
      <c r="CM12" s="56"/>
      <c r="CN12" s="91"/>
      <c r="CO12" s="57">
        <v>0.1</v>
      </c>
      <c r="CP12" s="57">
        <v>9.6</v>
      </c>
      <c r="CQ12" s="66">
        <v>44705</v>
      </c>
      <c r="CR12" s="95">
        <v>9.6</v>
      </c>
      <c r="CS12" s="64"/>
      <c r="CT12" s="62"/>
      <c r="CU12" s="61">
        <f t="shared" si="0"/>
        <v>0.1</v>
      </c>
      <c r="CV12" s="89" t="s">
        <v>48</v>
      </c>
      <c r="CW12" s="89"/>
      <c r="CX12" s="107"/>
      <c r="CY12" s="62"/>
      <c r="CZ12" s="99">
        <v>0.1</v>
      </c>
      <c r="DA12" s="57">
        <v>9.6</v>
      </c>
      <c r="DB12" s="106">
        <v>44720</v>
      </c>
      <c r="DC12" s="95">
        <v>9.6</v>
      </c>
      <c r="DD12" s="94"/>
      <c r="DE12" s="91"/>
      <c r="DF12" s="61">
        <f t="shared" si="1"/>
        <v>0.1</v>
      </c>
      <c r="DG12" s="89" t="s">
        <v>48</v>
      </c>
      <c r="DH12" s="89"/>
      <c r="DI12" s="110"/>
      <c r="DJ12" s="91"/>
      <c r="DK12" s="99">
        <v>0.1</v>
      </c>
      <c r="DL12" s="57">
        <v>5.88</v>
      </c>
      <c r="DM12" s="106">
        <v>44750</v>
      </c>
      <c r="DN12" s="111">
        <v>5.78</v>
      </c>
      <c r="DO12" s="94"/>
      <c r="DP12" s="91"/>
      <c r="DQ12" s="104">
        <f t="shared" si="2"/>
        <v>3.608224830031759E-16</v>
      </c>
      <c r="DR12" s="46"/>
      <c r="DS12" s="46"/>
      <c r="DT12" s="42"/>
      <c r="DU12" s="2"/>
      <c r="DV12" s="22"/>
      <c r="DW12" s="25"/>
      <c r="DX12" s="39"/>
      <c r="DY12" s="40"/>
      <c r="DZ12" s="32"/>
      <c r="EA12" s="2"/>
      <c r="EB12" s="37"/>
    </row>
    <row r="13" spans="1:132" ht="12.75">
      <c r="A13" s="55" t="s">
        <v>33</v>
      </c>
      <c r="B13" s="68"/>
      <c r="C13" s="56" t="s">
        <v>40</v>
      </c>
      <c r="D13" s="62"/>
      <c r="E13" s="61"/>
      <c r="F13" s="57">
        <v>8.7</v>
      </c>
      <c r="G13" s="69">
        <v>44463</v>
      </c>
      <c r="H13" s="86">
        <v>8.7</v>
      </c>
      <c r="I13" s="64"/>
      <c r="J13" s="62"/>
      <c r="K13" s="83">
        <f t="shared" si="4"/>
        <v>0</v>
      </c>
      <c r="L13" s="55" t="s">
        <v>33</v>
      </c>
      <c r="M13" s="55"/>
      <c r="N13" s="56"/>
      <c r="O13" s="62"/>
      <c r="P13" s="61"/>
      <c r="Q13" s="57">
        <v>8.7</v>
      </c>
      <c r="R13" s="69">
        <v>44494</v>
      </c>
      <c r="S13" s="61">
        <v>8.7</v>
      </c>
      <c r="T13" s="64"/>
      <c r="U13" s="62"/>
      <c r="V13" s="61">
        <f t="shared" si="5"/>
        <v>0</v>
      </c>
      <c r="W13" s="55" t="s">
        <v>33</v>
      </c>
      <c r="X13" s="55"/>
      <c r="Y13" s="56"/>
      <c r="Z13" s="62"/>
      <c r="AA13" s="61"/>
      <c r="AB13" s="57">
        <v>8.7</v>
      </c>
      <c r="AC13" s="69">
        <v>44525</v>
      </c>
      <c r="AD13" s="92">
        <v>8.7</v>
      </c>
      <c r="AE13" s="64"/>
      <c r="AF13" s="62"/>
      <c r="AG13" s="65">
        <f t="shared" si="6"/>
        <v>0</v>
      </c>
      <c r="AH13" s="55" t="s">
        <v>33</v>
      </c>
      <c r="AI13" s="55"/>
      <c r="AJ13" s="56"/>
      <c r="AK13" s="62"/>
      <c r="AL13" s="61"/>
      <c r="AM13" s="57">
        <v>8.7</v>
      </c>
      <c r="AN13" s="69">
        <v>44554</v>
      </c>
      <c r="AO13" s="92">
        <v>8.7</v>
      </c>
      <c r="AP13" s="64"/>
      <c r="AQ13" s="62"/>
      <c r="AR13" s="61">
        <f t="shared" si="7"/>
        <v>0</v>
      </c>
      <c r="AS13" s="55" t="s">
        <v>33</v>
      </c>
      <c r="AT13" s="55"/>
      <c r="AU13" s="56"/>
      <c r="AV13" s="62"/>
      <c r="AW13" s="61"/>
      <c r="AX13" s="103">
        <v>9.6</v>
      </c>
      <c r="AY13" s="69">
        <v>44573</v>
      </c>
      <c r="AZ13" s="92">
        <v>9.6</v>
      </c>
      <c r="BA13" s="64"/>
      <c r="BB13" s="62"/>
      <c r="BC13" s="81">
        <f t="shared" si="8"/>
        <v>0</v>
      </c>
      <c r="BD13" s="55" t="s">
        <v>33</v>
      </c>
      <c r="BE13" s="55"/>
      <c r="BF13" s="56"/>
      <c r="BG13" s="62"/>
      <c r="BH13" s="61"/>
      <c r="BI13" s="57">
        <v>9.6</v>
      </c>
      <c r="BJ13" s="69">
        <v>44620</v>
      </c>
      <c r="BK13" s="61">
        <v>9.6</v>
      </c>
      <c r="BL13" s="64"/>
      <c r="BM13" s="62"/>
      <c r="BN13" s="61">
        <f t="shared" si="11"/>
        <v>0</v>
      </c>
      <c r="BO13" s="55" t="s">
        <v>33</v>
      </c>
      <c r="BP13" s="89"/>
      <c r="BQ13" s="107"/>
      <c r="BR13" s="62"/>
      <c r="BS13" s="92"/>
      <c r="BT13" s="57">
        <v>9.6</v>
      </c>
      <c r="BU13" s="108">
        <v>44644</v>
      </c>
      <c r="BV13" s="92">
        <v>9.6</v>
      </c>
      <c r="BW13" s="94"/>
      <c r="BX13" s="91"/>
      <c r="BY13" s="61">
        <f t="shared" si="9"/>
        <v>0</v>
      </c>
      <c r="BZ13" s="55" t="s">
        <v>33</v>
      </c>
      <c r="CA13" s="89"/>
      <c r="CB13" s="107"/>
      <c r="CC13" s="91"/>
      <c r="CD13" s="92"/>
      <c r="CE13" s="57">
        <v>9.6</v>
      </c>
      <c r="CF13" s="108" t="s">
        <v>57</v>
      </c>
      <c r="CG13" s="92">
        <v>11.41</v>
      </c>
      <c r="CH13" s="94"/>
      <c r="CI13" s="91"/>
      <c r="CJ13" s="61">
        <f t="shared" si="10"/>
        <v>1.8100000000000005</v>
      </c>
      <c r="CK13" s="55" t="s">
        <v>33</v>
      </c>
      <c r="CL13" s="55"/>
      <c r="CM13" s="56"/>
      <c r="CN13" s="91"/>
      <c r="CO13" s="57">
        <v>1.81</v>
      </c>
      <c r="CP13" s="57">
        <v>9.6</v>
      </c>
      <c r="CQ13" s="69">
        <v>44705</v>
      </c>
      <c r="CR13" s="92">
        <v>9.6</v>
      </c>
      <c r="CS13" s="64"/>
      <c r="CT13" s="62"/>
      <c r="CU13" s="61">
        <f t="shared" si="0"/>
        <v>1.81</v>
      </c>
      <c r="CV13" s="55" t="s">
        <v>33</v>
      </c>
      <c r="CW13" s="89"/>
      <c r="CX13" s="107"/>
      <c r="CY13" s="62"/>
      <c r="CZ13" s="99">
        <v>1.81</v>
      </c>
      <c r="DA13" s="57">
        <v>9.6</v>
      </c>
      <c r="DB13" s="108">
        <v>44736</v>
      </c>
      <c r="DC13" s="92">
        <v>9.6</v>
      </c>
      <c r="DD13" s="94"/>
      <c r="DE13" s="91"/>
      <c r="DF13" s="61">
        <f t="shared" si="1"/>
        <v>1.81</v>
      </c>
      <c r="DG13" s="55" t="s">
        <v>33</v>
      </c>
      <c r="DH13" s="89"/>
      <c r="DI13" s="110"/>
      <c r="DJ13" s="91"/>
      <c r="DK13" s="99">
        <v>1.81</v>
      </c>
      <c r="DL13" s="57">
        <v>5.88</v>
      </c>
      <c r="DM13" s="108">
        <v>44747</v>
      </c>
      <c r="DN13" s="111">
        <v>9.6</v>
      </c>
      <c r="DO13" s="94"/>
      <c r="DP13" s="91"/>
      <c r="DQ13" s="104">
        <f t="shared" si="2"/>
        <v>5.529999999999999</v>
      </c>
      <c r="DR13" s="46"/>
      <c r="DS13" s="46"/>
      <c r="DT13" s="42"/>
      <c r="DU13" s="2"/>
      <c r="DV13" s="22"/>
      <c r="DW13" s="25"/>
      <c r="DX13" s="35"/>
      <c r="DY13" s="6"/>
      <c r="DZ13" s="32"/>
      <c r="EA13" s="2"/>
      <c r="EB13" s="37">
        <f t="shared" si="3"/>
        <v>0</v>
      </c>
    </row>
    <row r="14" spans="1:132" ht="12.75">
      <c r="A14" s="55" t="s">
        <v>34</v>
      </c>
      <c r="B14" s="68"/>
      <c r="C14" s="56" t="s">
        <v>40</v>
      </c>
      <c r="D14" s="62"/>
      <c r="E14" s="61"/>
      <c r="F14" s="57">
        <v>8.7</v>
      </c>
      <c r="G14" s="69">
        <v>44461</v>
      </c>
      <c r="H14" s="86">
        <v>8.7</v>
      </c>
      <c r="I14" s="64"/>
      <c r="J14" s="62"/>
      <c r="K14" s="83">
        <f t="shared" si="4"/>
        <v>0</v>
      </c>
      <c r="L14" s="55" t="s">
        <v>34</v>
      </c>
      <c r="M14" s="55"/>
      <c r="N14" s="56"/>
      <c r="O14" s="62"/>
      <c r="P14" s="61"/>
      <c r="Q14" s="57">
        <v>8.7</v>
      </c>
      <c r="R14" s="69">
        <v>44491</v>
      </c>
      <c r="S14" s="61">
        <v>8.7</v>
      </c>
      <c r="T14" s="64"/>
      <c r="U14" s="62"/>
      <c r="V14" s="61">
        <f t="shared" si="5"/>
        <v>0</v>
      </c>
      <c r="W14" s="55" t="s">
        <v>34</v>
      </c>
      <c r="X14" s="55"/>
      <c r="Y14" s="56"/>
      <c r="Z14" s="62"/>
      <c r="AA14" s="61"/>
      <c r="AB14" s="57">
        <v>8.7</v>
      </c>
      <c r="AC14" s="69">
        <v>44524</v>
      </c>
      <c r="AD14" s="92">
        <v>8.7</v>
      </c>
      <c r="AE14" s="64"/>
      <c r="AF14" s="62"/>
      <c r="AG14" s="65">
        <f t="shared" si="6"/>
        <v>0</v>
      </c>
      <c r="AH14" s="55" t="s">
        <v>34</v>
      </c>
      <c r="AI14" s="55"/>
      <c r="AJ14" s="56"/>
      <c r="AK14" s="62"/>
      <c r="AL14" s="61"/>
      <c r="AM14" s="57">
        <v>8.7</v>
      </c>
      <c r="AN14" s="69">
        <v>44552</v>
      </c>
      <c r="AO14" s="92">
        <v>8.7</v>
      </c>
      <c r="AP14" s="64"/>
      <c r="AQ14" s="62"/>
      <c r="AR14" s="61">
        <f t="shared" si="7"/>
        <v>0</v>
      </c>
      <c r="AS14" s="55" t="s">
        <v>34</v>
      </c>
      <c r="AT14" s="55"/>
      <c r="AU14" s="56"/>
      <c r="AV14" s="62"/>
      <c r="AW14" s="61"/>
      <c r="AX14" s="103">
        <v>9.6</v>
      </c>
      <c r="AY14" s="69">
        <v>44586</v>
      </c>
      <c r="AZ14" s="92">
        <v>9.6</v>
      </c>
      <c r="BA14" s="64"/>
      <c r="BB14" s="62"/>
      <c r="BC14" s="81">
        <f t="shared" si="8"/>
        <v>0</v>
      </c>
      <c r="BD14" s="55" t="s">
        <v>34</v>
      </c>
      <c r="BE14" s="55"/>
      <c r="BF14" s="56"/>
      <c r="BG14" s="62"/>
      <c r="BH14" s="61"/>
      <c r="BI14" s="57">
        <v>9.6</v>
      </c>
      <c r="BJ14" s="69">
        <v>44615</v>
      </c>
      <c r="BK14" s="61">
        <v>9.6</v>
      </c>
      <c r="BL14" s="64"/>
      <c r="BM14" s="62"/>
      <c r="BN14" s="61">
        <f t="shared" si="11"/>
        <v>0</v>
      </c>
      <c r="BO14" s="55" t="s">
        <v>34</v>
      </c>
      <c r="BP14" s="89"/>
      <c r="BQ14" s="107"/>
      <c r="BR14" s="62"/>
      <c r="BS14" s="92"/>
      <c r="BT14" s="57">
        <v>9.6</v>
      </c>
      <c r="BU14" s="108">
        <v>44644</v>
      </c>
      <c r="BV14" s="92">
        <v>9.6</v>
      </c>
      <c r="BW14" s="94"/>
      <c r="BX14" s="91"/>
      <c r="BY14" s="61">
        <f t="shared" si="9"/>
        <v>0</v>
      </c>
      <c r="BZ14" s="55" t="s">
        <v>34</v>
      </c>
      <c r="CA14" s="89"/>
      <c r="CB14" s="107"/>
      <c r="CC14" s="91"/>
      <c r="CD14" s="92"/>
      <c r="CE14" s="57">
        <v>9.6</v>
      </c>
      <c r="CF14" s="108"/>
      <c r="CG14" s="92"/>
      <c r="CH14" s="94">
        <v>0.14</v>
      </c>
      <c r="CI14" s="91">
        <v>9.74</v>
      </c>
      <c r="CJ14" s="61"/>
      <c r="CK14" s="55" t="s">
        <v>34</v>
      </c>
      <c r="CL14" s="55"/>
      <c r="CM14" s="56"/>
      <c r="CN14" s="91">
        <v>9.74</v>
      </c>
      <c r="CO14" s="57"/>
      <c r="CP14" s="57">
        <v>9.6</v>
      </c>
      <c r="CQ14" s="69">
        <v>44704</v>
      </c>
      <c r="CR14" s="92">
        <v>20</v>
      </c>
      <c r="CS14" s="64"/>
      <c r="CT14" s="62"/>
      <c r="CU14" s="61">
        <f t="shared" si="0"/>
        <v>0.6600000000000001</v>
      </c>
      <c r="CV14" s="55" t="s">
        <v>34</v>
      </c>
      <c r="CW14" s="89"/>
      <c r="CX14" s="107"/>
      <c r="CY14" s="62"/>
      <c r="CZ14" s="99">
        <v>0.66</v>
      </c>
      <c r="DA14" s="57">
        <v>9.6</v>
      </c>
      <c r="DB14" s="108"/>
      <c r="DC14" s="92"/>
      <c r="DD14" s="94">
        <v>0.13</v>
      </c>
      <c r="DE14" s="91">
        <v>9.07</v>
      </c>
      <c r="DF14" s="61"/>
      <c r="DG14" s="55" t="s">
        <v>34</v>
      </c>
      <c r="DH14" s="89"/>
      <c r="DI14" s="110"/>
      <c r="DJ14" s="91">
        <v>9.07</v>
      </c>
      <c r="DK14" s="99"/>
      <c r="DL14" s="57">
        <v>5.88</v>
      </c>
      <c r="DM14" s="108"/>
      <c r="DN14" s="111"/>
      <c r="DO14" s="94"/>
      <c r="DP14" s="91"/>
      <c r="DQ14" s="104">
        <f t="shared" si="2"/>
        <v>-14.95</v>
      </c>
      <c r="DR14" s="46"/>
      <c r="DS14" s="46"/>
      <c r="DT14" s="42"/>
      <c r="DU14" s="2"/>
      <c r="DV14" s="22"/>
      <c r="DW14" s="25"/>
      <c r="DX14" s="36"/>
      <c r="DY14" s="6"/>
      <c r="DZ14" s="32"/>
      <c r="EA14" s="2"/>
      <c r="EB14" s="37">
        <f t="shared" si="3"/>
        <v>0</v>
      </c>
    </row>
    <row r="15" spans="1:132" ht="12.75">
      <c r="A15" s="55" t="s">
        <v>35</v>
      </c>
      <c r="B15" s="68"/>
      <c r="C15" s="56" t="s">
        <v>40</v>
      </c>
      <c r="D15" s="62"/>
      <c r="E15" s="61"/>
      <c r="F15" s="57">
        <v>8.7</v>
      </c>
      <c r="G15" s="69">
        <v>44466</v>
      </c>
      <c r="H15" s="86">
        <v>8.7</v>
      </c>
      <c r="I15" s="64">
        <v>0.05</v>
      </c>
      <c r="J15" s="62">
        <v>0.05</v>
      </c>
      <c r="K15" s="83"/>
      <c r="L15" s="55" t="s">
        <v>35</v>
      </c>
      <c r="M15" s="55"/>
      <c r="N15" s="56"/>
      <c r="O15" s="62">
        <v>0.05</v>
      </c>
      <c r="P15" s="61"/>
      <c r="Q15" s="57">
        <v>8.7</v>
      </c>
      <c r="R15" s="69">
        <v>44495</v>
      </c>
      <c r="S15" s="67">
        <v>8.7</v>
      </c>
      <c r="T15" s="64">
        <v>0.03</v>
      </c>
      <c r="U15" s="62">
        <v>0.08</v>
      </c>
      <c r="V15" s="61"/>
      <c r="W15" s="55" t="s">
        <v>35</v>
      </c>
      <c r="X15" s="55"/>
      <c r="Y15" s="56"/>
      <c r="Z15" s="62">
        <v>0.08</v>
      </c>
      <c r="AA15" s="61"/>
      <c r="AB15" s="57">
        <v>8.7</v>
      </c>
      <c r="AC15" s="69">
        <v>44526</v>
      </c>
      <c r="AD15" s="95">
        <v>8.7</v>
      </c>
      <c r="AE15" s="64">
        <v>0.03</v>
      </c>
      <c r="AF15" s="62">
        <v>0.11</v>
      </c>
      <c r="AG15" s="65"/>
      <c r="AH15" s="55" t="s">
        <v>35</v>
      </c>
      <c r="AI15" s="55"/>
      <c r="AJ15" s="56"/>
      <c r="AK15" s="62">
        <v>0.11</v>
      </c>
      <c r="AL15" s="61"/>
      <c r="AM15" s="57">
        <v>8.7</v>
      </c>
      <c r="AN15" s="69">
        <v>44559</v>
      </c>
      <c r="AO15" s="95">
        <v>10</v>
      </c>
      <c r="AP15" s="64">
        <v>0.1</v>
      </c>
      <c r="AQ15" s="62"/>
      <c r="AR15" s="61">
        <f t="shared" si="7"/>
        <v>1.090000000000001</v>
      </c>
      <c r="AS15" s="55" t="s">
        <v>35</v>
      </c>
      <c r="AT15" s="55"/>
      <c r="AU15" s="56"/>
      <c r="AV15" s="62"/>
      <c r="AW15" s="61">
        <v>1.09</v>
      </c>
      <c r="AX15" s="103">
        <v>9.6</v>
      </c>
      <c r="AY15" s="69">
        <v>44565</v>
      </c>
      <c r="AZ15" s="95">
        <v>9</v>
      </c>
      <c r="BA15" s="64"/>
      <c r="BB15" s="62"/>
      <c r="BC15" s="81">
        <f t="shared" si="8"/>
        <v>0.49000000000000044</v>
      </c>
      <c r="BD15" s="55" t="s">
        <v>35</v>
      </c>
      <c r="BE15" s="55"/>
      <c r="BF15" s="56"/>
      <c r="BG15" s="62"/>
      <c r="BH15" s="61">
        <v>0.49</v>
      </c>
      <c r="BI15" s="57">
        <v>9.6</v>
      </c>
      <c r="BJ15" s="69" t="s">
        <v>51</v>
      </c>
      <c r="BK15" s="67">
        <v>30</v>
      </c>
      <c r="BL15" s="64"/>
      <c r="BM15" s="62"/>
      <c r="BN15" s="61">
        <f t="shared" si="11"/>
        <v>20.889999999999997</v>
      </c>
      <c r="BO15" s="55" t="s">
        <v>35</v>
      </c>
      <c r="BP15" s="89"/>
      <c r="BQ15" s="107"/>
      <c r="BR15" s="62"/>
      <c r="BS15" s="92">
        <v>20.89</v>
      </c>
      <c r="BT15" s="57">
        <v>9.6</v>
      </c>
      <c r="BU15" s="109"/>
      <c r="BV15" s="95"/>
      <c r="BW15" s="94"/>
      <c r="BX15" s="91"/>
      <c r="BY15" s="61">
        <f t="shared" si="9"/>
        <v>11.290000000000001</v>
      </c>
      <c r="BZ15" s="55" t="s">
        <v>35</v>
      </c>
      <c r="CA15" s="89"/>
      <c r="CB15" s="107"/>
      <c r="CC15" s="91"/>
      <c r="CD15" s="92">
        <v>11.29</v>
      </c>
      <c r="CE15" s="57">
        <v>9.6</v>
      </c>
      <c r="CF15" s="108">
        <v>44665</v>
      </c>
      <c r="CG15" s="95">
        <v>10</v>
      </c>
      <c r="CH15" s="94"/>
      <c r="CI15" s="91"/>
      <c r="CJ15" s="61">
        <f t="shared" si="10"/>
        <v>11.69</v>
      </c>
      <c r="CK15" s="55" t="s">
        <v>35</v>
      </c>
      <c r="CL15" s="55"/>
      <c r="CM15" s="56"/>
      <c r="CN15" s="91"/>
      <c r="CO15" s="57">
        <v>11.69</v>
      </c>
      <c r="CP15" s="57">
        <v>9.6</v>
      </c>
      <c r="CQ15" s="69">
        <v>44707</v>
      </c>
      <c r="CR15" s="95">
        <v>10</v>
      </c>
      <c r="CS15" s="64"/>
      <c r="CT15" s="62"/>
      <c r="CU15" s="61">
        <f t="shared" si="0"/>
        <v>12.09</v>
      </c>
      <c r="CV15" s="55" t="s">
        <v>35</v>
      </c>
      <c r="CW15" s="89"/>
      <c r="CX15" s="107"/>
      <c r="CY15" s="62"/>
      <c r="CZ15" s="99">
        <v>12.09</v>
      </c>
      <c r="DA15" s="57">
        <v>9.6</v>
      </c>
      <c r="DB15" s="108">
        <v>44735</v>
      </c>
      <c r="DC15" s="95">
        <v>10</v>
      </c>
      <c r="DD15" s="94"/>
      <c r="DE15" s="91"/>
      <c r="DF15" s="61">
        <f t="shared" si="1"/>
        <v>12.49</v>
      </c>
      <c r="DG15" s="55" t="s">
        <v>35</v>
      </c>
      <c r="DH15" s="89"/>
      <c r="DI15" s="110"/>
      <c r="DJ15" s="91"/>
      <c r="DK15" s="99">
        <v>12.49</v>
      </c>
      <c r="DL15" s="57">
        <v>5.88</v>
      </c>
      <c r="DM15" s="108"/>
      <c r="DN15" s="111"/>
      <c r="DO15" s="94"/>
      <c r="DP15" s="91"/>
      <c r="DQ15" s="104">
        <f t="shared" si="2"/>
        <v>6.61</v>
      </c>
      <c r="DR15" s="46"/>
      <c r="DS15" s="46"/>
      <c r="DT15" s="42"/>
      <c r="DU15" s="2"/>
      <c r="DV15" s="22"/>
      <c r="DW15" s="25"/>
      <c r="DX15" s="36"/>
      <c r="DY15" s="40"/>
      <c r="DZ15" s="32"/>
      <c r="EA15" s="2"/>
      <c r="EB15" s="37">
        <f t="shared" si="3"/>
        <v>0</v>
      </c>
    </row>
    <row r="16" spans="1:132" ht="12.75">
      <c r="A16" s="55" t="s">
        <v>36</v>
      </c>
      <c r="B16" s="68"/>
      <c r="C16" s="56" t="s">
        <v>40</v>
      </c>
      <c r="D16" s="62"/>
      <c r="E16" s="61"/>
      <c r="F16" s="57">
        <v>8.7</v>
      </c>
      <c r="G16" s="68">
        <v>44463</v>
      </c>
      <c r="H16" s="86">
        <v>9</v>
      </c>
      <c r="I16" s="64"/>
      <c r="J16" s="62"/>
      <c r="K16" s="83">
        <f t="shared" si="4"/>
        <v>0.3000000000000007</v>
      </c>
      <c r="L16" s="55" t="s">
        <v>36</v>
      </c>
      <c r="M16" s="55"/>
      <c r="N16" s="56"/>
      <c r="O16" s="62"/>
      <c r="P16" s="61">
        <v>0.3</v>
      </c>
      <c r="Q16" s="57">
        <v>8.7</v>
      </c>
      <c r="R16" s="68">
        <v>44494</v>
      </c>
      <c r="S16" s="61">
        <v>9</v>
      </c>
      <c r="T16" s="64"/>
      <c r="U16" s="62"/>
      <c r="V16" s="61">
        <f t="shared" si="5"/>
        <v>0.6000000000000008</v>
      </c>
      <c r="W16" s="55" t="s">
        <v>36</v>
      </c>
      <c r="X16" s="55"/>
      <c r="Y16" s="56"/>
      <c r="Z16" s="62"/>
      <c r="AA16" s="61">
        <v>0.6</v>
      </c>
      <c r="AB16" s="57">
        <v>8.7</v>
      </c>
      <c r="AC16" s="68">
        <v>44524</v>
      </c>
      <c r="AD16" s="92">
        <v>9</v>
      </c>
      <c r="AE16" s="64"/>
      <c r="AF16" s="62"/>
      <c r="AG16" s="65">
        <f t="shared" si="6"/>
        <v>0.9000000000000007</v>
      </c>
      <c r="AH16" s="55" t="s">
        <v>36</v>
      </c>
      <c r="AI16" s="55"/>
      <c r="AJ16" s="56"/>
      <c r="AK16" s="62"/>
      <c r="AL16" s="61">
        <v>0.9</v>
      </c>
      <c r="AM16" s="57">
        <v>8.7</v>
      </c>
      <c r="AN16" s="68">
        <v>44554</v>
      </c>
      <c r="AO16" s="92">
        <v>9</v>
      </c>
      <c r="AP16" s="64"/>
      <c r="AQ16" s="62"/>
      <c r="AR16" s="61">
        <f t="shared" si="7"/>
        <v>1.2000000000000006</v>
      </c>
      <c r="AS16" s="55" t="s">
        <v>36</v>
      </c>
      <c r="AT16" s="55"/>
      <c r="AU16" s="56"/>
      <c r="AV16" s="62"/>
      <c r="AW16" s="61">
        <v>1.2</v>
      </c>
      <c r="AX16" s="103">
        <v>9.6</v>
      </c>
      <c r="AY16" s="69">
        <v>44585</v>
      </c>
      <c r="AZ16" s="92">
        <v>10</v>
      </c>
      <c r="BA16" s="64"/>
      <c r="BB16" s="62"/>
      <c r="BC16" s="81">
        <f t="shared" si="8"/>
        <v>1.6000000000000003</v>
      </c>
      <c r="BD16" s="55" t="s">
        <v>36</v>
      </c>
      <c r="BE16" s="55"/>
      <c r="BF16" s="56"/>
      <c r="BG16" s="62"/>
      <c r="BH16" s="61">
        <v>1.6</v>
      </c>
      <c r="BI16" s="57">
        <v>9.6</v>
      </c>
      <c r="BJ16" s="69">
        <v>44616</v>
      </c>
      <c r="BK16" s="61">
        <v>10</v>
      </c>
      <c r="BL16" s="64"/>
      <c r="BM16" s="62"/>
      <c r="BN16" s="61">
        <f t="shared" si="11"/>
        <v>2.0000000000000004</v>
      </c>
      <c r="BO16" s="55" t="s">
        <v>36</v>
      </c>
      <c r="BP16" s="89"/>
      <c r="BQ16" s="107"/>
      <c r="BR16" s="62"/>
      <c r="BS16" s="92">
        <v>2</v>
      </c>
      <c r="BT16" s="57">
        <v>9.6</v>
      </c>
      <c r="BU16" s="108">
        <v>44644</v>
      </c>
      <c r="BV16" s="92">
        <v>10</v>
      </c>
      <c r="BW16" s="94"/>
      <c r="BX16" s="91"/>
      <c r="BY16" s="61">
        <f t="shared" si="9"/>
        <v>2.4000000000000004</v>
      </c>
      <c r="BZ16" s="55" t="s">
        <v>36</v>
      </c>
      <c r="CA16" s="89"/>
      <c r="CB16" s="107"/>
      <c r="CC16" s="91"/>
      <c r="CD16" s="92">
        <v>2.4</v>
      </c>
      <c r="CE16" s="57">
        <v>9.6</v>
      </c>
      <c r="CF16" s="108">
        <v>44676</v>
      </c>
      <c r="CG16" s="92">
        <v>10</v>
      </c>
      <c r="CH16" s="94"/>
      <c r="CI16" s="91"/>
      <c r="CJ16" s="61">
        <f t="shared" si="10"/>
        <v>2.8000000000000003</v>
      </c>
      <c r="CK16" s="55" t="s">
        <v>36</v>
      </c>
      <c r="CL16" s="55"/>
      <c r="CM16" s="56"/>
      <c r="CN16" s="91"/>
      <c r="CO16" s="57">
        <v>2.8</v>
      </c>
      <c r="CP16" s="57">
        <v>9.6</v>
      </c>
      <c r="CQ16" s="69">
        <v>44705</v>
      </c>
      <c r="CR16" s="92">
        <v>10</v>
      </c>
      <c r="CS16" s="64"/>
      <c r="CT16" s="62"/>
      <c r="CU16" s="61">
        <f t="shared" si="0"/>
        <v>3.2</v>
      </c>
      <c r="CV16" s="55" t="s">
        <v>36</v>
      </c>
      <c r="CW16" s="89"/>
      <c r="CX16" s="107"/>
      <c r="CY16" s="62"/>
      <c r="CZ16" s="99">
        <v>3.2</v>
      </c>
      <c r="DA16" s="57">
        <v>9.6</v>
      </c>
      <c r="DB16" s="108">
        <v>44736</v>
      </c>
      <c r="DC16" s="92">
        <v>10</v>
      </c>
      <c r="DD16" s="94"/>
      <c r="DE16" s="91"/>
      <c r="DF16" s="61">
        <f t="shared" si="1"/>
        <v>3.6000000000000005</v>
      </c>
      <c r="DG16" s="55" t="s">
        <v>36</v>
      </c>
      <c r="DH16" s="89"/>
      <c r="DI16" s="110"/>
      <c r="DJ16" s="91"/>
      <c r="DK16" s="99">
        <v>3.6</v>
      </c>
      <c r="DL16" s="57">
        <v>5.88</v>
      </c>
      <c r="DM16" s="93">
        <v>44753</v>
      </c>
      <c r="DN16" s="111">
        <v>2.28</v>
      </c>
      <c r="DO16" s="94"/>
      <c r="DP16" s="91"/>
      <c r="DQ16" s="104">
        <f t="shared" si="2"/>
        <v>0</v>
      </c>
      <c r="DR16" s="46"/>
      <c r="DS16" s="46"/>
      <c r="DT16" s="42"/>
      <c r="DU16" s="2"/>
      <c r="DV16" s="22"/>
      <c r="DW16" s="25"/>
      <c r="DX16" s="7"/>
      <c r="DY16" s="6"/>
      <c r="DZ16" s="32"/>
      <c r="EA16" s="2"/>
      <c r="EB16" s="37">
        <f t="shared" si="3"/>
        <v>0</v>
      </c>
    </row>
    <row r="17" spans="1:132" ht="12.75">
      <c r="A17" s="55" t="s">
        <v>37</v>
      </c>
      <c r="B17" s="68"/>
      <c r="C17" s="56" t="s">
        <v>40</v>
      </c>
      <c r="D17" s="62"/>
      <c r="E17" s="61"/>
      <c r="F17" s="57">
        <v>8.7</v>
      </c>
      <c r="G17" s="66">
        <v>44466</v>
      </c>
      <c r="H17" s="86">
        <v>9</v>
      </c>
      <c r="I17" s="64">
        <v>0.05</v>
      </c>
      <c r="J17" s="62"/>
      <c r="K17" s="83">
        <f t="shared" si="4"/>
        <v>0.25</v>
      </c>
      <c r="L17" s="55" t="s">
        <v>37</v>
      </c>
      <c r="M17" s="55"/>
      <c r="N17" s="56"/>
      <c r="O17" s="62"/>
      <c r="P17" s="61">
        <v>0.25</v>
      </c>
      <c r="Q17" s="57">
        <v>8.7</v>
      </c>
      <c r="R17" s="66">
        <v>44495</v>
      </c>
      <c r="S17" s="67">
        <v>8.7</v>
      </c>
      <c r="T17" s="64">
        <v>0.03</v>
      </c>
      <c r="U17" s="62"/>
      <c r="V17" s="61">
        <f t="shared" si="5"/>
        <v>0.22000000000000064</v>
      </c>
      <c r="W17" s="55" t="s">
        <v>37</v>
      </c>
      <c r="X17" s="55"/>
      <c r="Y17" s="56"/>
      <c r="Z17" s="62"/>
      <c r="AA17" s="61">
        <v>0.22</v>
      </c>
      <c r="AB17" s="57">
        <v>8.7</v>
      </c>
      <c r="AC17" s="69">
        <v>44511</v>
      </c>
      <c r="AD17" s="95">
        <v>8.7</v>
      </c>
      <c r="AE17" s="64"/>
      <c r="AF17" s="62"/>
      <c r="AG17" s="65">
        <f t="shared" si="6"/>
        <v>0.22</v>
      </c>
      <c r="AH17" s="55" t="s">
        <v>37</v>
      </c>
      <c r="AI17" s="55"/>
      <c r="AJ17" s="56"/>
      <c r="AK17" s="62"/>
      <c r="AL17" s="61">
        <v>0.22</v>
      </c>
      <c r="AM17" s="57">
        <v>8.7</v>
      </c>
      <c r="AN17" s="69">
        <v>44543</v>
      </c>
      <c r="AO17" s="67">
        <v>8.7</v>
      </c>
      <c r="AP17" s="64"/>
      <c r="AQ17" s="62"/>
      <c r="AR17" s="61">
        <f t="shared" si="7"/>
        <v>0.22</v>
      </c>
      <c r="AS17" s="55" t="s">
        <v>37</v>
      </c>
      <c r="AT17" s="55"/>
      <c r="AU17" s="56"/>
      <c r="AV17" s="62"/>
      <c r="AW17" s="61">
        <v>0.22</v>
      </c>
      <c r="AX17" s="103">
        <v>9.6</v>
      </c>
      <c r="AY17" s="66">
        <v>44573</v>
      </c>
      <c r="AZ17" s="95">
        <v>8.7</v>
      </c>
      <c r="BA17" s="64"/>
      <c r="BB17" s="62">
        <v>0.68</v>
      </c>
      <c r="BC17" s="81"/>
      <c r="BD17" s="55" t="s">
        <v>37</v>
      </c>
      <c r="BE17" s="55"/>
      <c r="BF17" s="56"/>
      <c r="BG17" s="62">
        <v>0.68</v>
      </c>
      <c r="BH17" s="61"/>
      <c r="BI17" s="57">
        <v>9.6</v>
      </c>
      <c r="BJ17" s="66">
        <v>44603</v>
      </c>
      <c r="BK17" s="67">
        <v>9.6</v>
      </c>
      <c r="BL17" s="64"/>
      <c r="BM17" s="62">
        <v>0.68</v>
      </c>
      <c r="BN17" s="61"/>
      <c r="BO17" s="55" t="s">
        <v>37</v>
      </c>
      <c r="BP17" s="89"/>
      <c r="BQ17" s="107"/>
      <c r="BR17" s="62">
        <v>0.68</v>
      </c>
      <c r="BS17" s="92"/>
      <c r="BT17" s="57">
        <v>9.6</v>
      </c>
      <c r="BU17" s="108">
        <v>44631</v>
      </c>
      <c r="BV17" s="95">
        <v>9.6</v>
      </c>
      <c r="BW17" s="94"/>
      <c r="BX17" s="91">
        <v>0.68</v>
      </c>
      <c r="BY17" s="61"/>
      <c r="BZ17" s="55" t="s">
        <v>37</v>
      </c>
      <c r="CA17" s="89"/>
      <c r="CB17" s="107"/>
      <c r="CC17" s="91">
        <v>0.68</v>
      </c>
      <c r="CD17" s="92"/>
      <c r="CE17" s="57">
        <v>9.6</v>
      </c>
      <c r="CF17" s="106">
        <v>44662</v>
      </c>
      <c r="CG17" s="95">
        <v>9.6</v>
      </c>
      <c r="CH17" s="94"/>
      <c r="CI17" s="91">
        <v>0.68</v>
      </c>
      <c r="CJ17" s="61"/>
      <c r="CK17" s="55" t="s">
        <v>37</v>
      </c>
      <c r="CL17" s="55"/>
      <c r="CM17" s="56"/>
      <c r="CN17" s="91">
        <v>0.68</v>
      </c>
      <c r="CO17" s="57"/>
      <c r="CP17" s="57">
        <v>9.6</v>
      </c>
      <c r="CQ17" s="66">
        <v>44693</v>
      </c>
      <c r="CR17" s="95">
        <v>9.6</v>
      </c>
      <c r="CS17" s="64"/>
      <c r="CT17" s="62">
        <v>0.68</v>
      </c>
      <c r="CU17" s="61"/>
      <c r="CV17" s="55" t="s">
        <v>37</v>
      </c>
      <c r="CW17" s="89"/>
      <c r="CX17" s="107"/>
      <c r="CY17" s="62">
        <v>0.68</v>
      </c>
      <c r="CZ17" s="99"/>
      <c r="DA17" s="57">
        <v>9.6</v>
      </c>
      <c r="DB17" s="106">
        <v>44725</v>
      </c>
      <c r="DC17" s="95">
        <v>9.6</v>
      </c>
      <c r="DD17" s="94"/>
      <c r="DE17" s="91">
        <v>0.68</v>
      </c>
      <c r="DF17" s="61"/>
      <c r="DG17" s="55" t="s">
        <v>37</v>
      </c>
      <c r="DH17" s="89"/>
      <c r="DI17" s="110"/>
      <c r="DJ17" s="91">
        <v>0.68</v>
      </c>
      <c r="DK17" s="99"/>
      <c r="DL17" s="57">
        <v>5.88</v>
      </c>
      <c r="DM17" s="106"/>
      <c r="DN17" s="111"/>
      <c r="DO17" s="94"/>
      <c r="DP17" s="91"/>
      <c r="DQ17" s="104">
        <f t="shared" si="2"/>
        <v>-6.56</v>
      </c>
      <c r="DR17" s="46"/>
      <c r="DS17" s="46"/>
      <c r="DT17" s="42"/>
      <c r="DU17" s="2"/>
      <c r="DV17" s="22"/>
      <c r="DW17" s="25"/>
      <c r="DX17" s="39"/>
      <c r="DY17" s="40"/>
      <c r="DZ17" s="32"/>
      <c r="EA17" s="2"/>
      <c r="EB17" s="37">
        <f t="shared" si="3"/>
        <v>0</v>
      </c>
    </row>
    <row r="18" spans="1:132" ht="12.75">
      <c r="A18" s="55" t="s">
        <v>38</v>
      </c>
      <c r="B18" s="68"/>
      <c r="C18" s="56" t="s">
        <v>40</v>
      </c>
      <c r="D18" s="62"/>
      <c r="E18" s="61"/>
      <c r="F18" s="57">
        <v>8.7</v>
      </c>
      <c r="G18" s="69">
        <v>44462</v>
      </c>
      <c r="H18" s="86">
        <v>8.7</v>
      </c>
      <c r="I18" s="64"/>
      <c r="J18" s="62"/>
      <c r="K18" s="83">
        <f t="shared" si="4"/>
        <v>0</v>
      </c>
      <c r="L18" s="55" t="s">
        <v>38</v>
      </c>
      <c r="M18" s="55"/>
      <c r="N18" s="56"/>
      <c r="O18" s="62"/>
      <c r="P18" s="61"/>
      <c r="Q18" s="57">
        <v>8.7</v>
      </c>
      <c r="R18" s="69">
        <v>44490</v>
      </c>
      <c r="S18" s="61">
        <v>8.7</v>
      </c>
      <c r="T18" s="64"/>
      <c r="U18" s="62"/>
      <c r="V18" s="61">
        <f t="shared" si="5"/>
        <v>0</v>
      </c>
      <c r="W18" s="55" t="s">
        <v>38</v>
      </c>
      <c r="X18" s="55"/>
      <c r="Y18" s="56"/>
      <c r="Z18" s="62"/>
      <c r="AA18" s="61"/>
      <c r="AB18" s="57">
        <v>8.7</v>
      </c>
      <c r="AC18" s="69">
        <v>44525</v>
      </c>
      <c r="AD18" s="92">
        <v>8.7</v>
      </c>
      <c r="AE18" s="64"/>
      <c r="AF18" s="62"/>
      <c r="AG18" s="65">
        <f t="shared" si="6"/>
        <v>0</v>
      </c>
      <c r="AH18" s="55" t="s">
        <v>38</v>
      </c>
      <c r="AI18" s="55"/>
      <c r="AJ18" s="56"/>
      <c r="AK18" s="62"/>
      <c r="AL18" s="61"/>
      <c r="AM18" s="57">
        <v>8.7</v>
      </c>
      <c r="AN18" s="69">
        <v>44553</v>
      </c>
      <c r="AO18" s="61">
        <v>8.7</v>
      </c>
      <c r="AP18" s="64"/>
      <c r="AQ18" s="62"/>
      <c r="AR18" s="61">
        <f t="shared" si="7"/>
        <v>0</v>
      </c>
      <c r="AS18" s="55" t="s">
        <v>38</v>
      </c>
      <c r="AT18" s="76"/>
      <c r="AU18" s="56"/>
      <c r="AV18" s="62"/>
      <c r="AW18" s="61"/>
      <c r="AX18" s="103">
        <v>9.6</v>
      </c>
      <c r="AY18" s="69">
        <v>44585</v>
      </c>
      <c r="AZ18" s="104">
        <v>9.6</v>
      </c>
      <c r="BA18" s="64"/>
      <c r="BB18" s="62"/>
      <c r="BC18" s="81">
        <f t="shared" si="8"/>
        <v>0</v>
      </c>
      <c r="BD18" s="55" t="s">
        <v>38</v>
      </c>
      <c r="BE18" s="55"/>
      <c r="BF18" s="56"/>
      <c r="BG18" s="62"/>
      <c r="BH18" s="61"/>
      <c r="BI18" s="57">
        <v>9.6</v>
      </c>
      <c r="BJ18" s="69">
        <v>44613</v>
      </c>
      <c r="BK18" s="61">
        <v>9.6</v>
      </c>
      <c r="BL18" s="64"/>
      <c r="BM18" s="62"/>
      <c r="BN18" s="61">
        <f t="shared" si="11"/>
        <v>0</v>
      </c>
      <c r="BO18" s="55" t="s">
        <v>38</v>
      </c>
      <c r="BP18" s="89"/>
      <c r="BQ18" s="107"/>
      <c r="BR18" s="62"/>
      <c r="BS18" s="92"/>
      <c r="BT18" s="57">
        <v>9.6</v>
      </c>
      <c r="BU18" s="108">
        <v>44641</v>
      </c>
      <c r="BV18" s="92">
        <v>9.6</v>
      </c>
      <c r="BW18" s="94"/>
      <c r="BX18" s="91"/>
      <c r="BY18" s="61">
        <f t="shared" si="9"/>
        <v>0</v>
      </c>
      <c r="BZ18" s="55" t="s">
        <v>38</v>
      </c>
      <c r="CA18" s="89"/>
      <c r="CB18" s="107"/>
      <c r="CC18" s="91"/>
      <c r="CD18" s="92"/>
      <c r="CE18" s="57">
        <v>9.6</v>
      </c>
      <c r="CF18" s="108">
        <v>44672</v>
      </c>
      <c r="CG18" s="92">
        <v>9.6</v>
      </c>
      <c r="CH18" s="94"/>
      <c r="CI18" s="91"/>
      <c r="CJ18" s="61">
        <f t="shared" si="10"/>
        <v>0</v>
      </c>
      <c r="CK18" s="55" t="s">
        <v>38</v>
      </c>
      <c r="CL18" s="55"/>
      <c r="CM18" s="56"/>
      <c r="CN18" s="91"/>
      <c r="CO18" s="57"/>
      <c r="CP18" s="57">
        <v>9.6</v>
      </c>
      <c r="CQ18" s="69">
        <v>44700</v>
      </c>
      <c r="CR18" s="92">
        <v>9.6</v>
      </c>
      <c r="CS18" s="64"/>
      <c r="CT18" s="62"/>
      <c r="CU18" s="61">
        <f t="shared" si="0"/>
        <v>0</v>
      </c>
      <c r="CV18" s="55" t="s">
        <v>38</v>
      </c>
      <c r="CW18" s="89"/>
      <c r="CX18" s="107"/>
      <c r="CY18" s="62"/>
      <c r="CZ18" s="99">
        <v>0</v>
      </c>
      <c r="DA18" s="57">
        <v>9.6</v>
      </c>
      <c r="DB18" s="108">
        <v>44732</v>
      </c>
      <c r="DC18" s="92">
        <v>9.6</v>
      </c>
      <c r="DD18" s="94"/>
      <c r="DE18" s="91"/>
      <c r="DF18" s="61">
        <f t="shared" si="1"/>
        <v>0</v>
      </c>
      <c r="DG18" s="55" t="s">
        <v>38</v>
      </c>
      <c r="DH18" s="89"/>
      <c r="DI18" s="110"/>
      <c r="DJ18" s="91"/>
      <c r="DK18" s="99"/>
      <c r="DL18" s="57">
        <v>5.88</v>
      </c>
      <c r="DM18" s="108">
        <v>44747</v>
      </c>
      <c r="DN18" s="111">
        <v>5.88</v>
      </c>
      <c r="DO18" s="94"/>
      <c r="DP18" s="91"/>
      <c r="DQ18" s="104">
        <f t="shared" si="2"/>
        <v>0</v>
      </c>
      <c r="DR18" s="46"/>
      <c r="DS18" s="46"/>
      <c r="DT18" s="42"/>
      <c r="DU18" s="2"/>
      <c r="DV18" s="22"/>
      <c r="DW18" s="25"/>
      <c r="DX18" s="33"/>
      <c r="DY18" s="6"/>
      <c r="DZ18" s="32"/>
      <c r="EA18" s="2"/>
      <c r="EB18" s="37">
        <f t="shared" si="3"/>
        <v>0</v>
      </c>
    </row>
    <row r="19" spans="1:132" ht="13.5" thickBot="1">
      <c r="A19" s="55" t="s">
        <v>39</v>
      </c>
      <c r="B19" s="68"/>
      <c r="C19" s="56" t="s">
        <v>40</v>
      </c>
      <c r="D19" s="62"/>
      <c r="E19" s="61"/>
      <c r="F19" s="57">
        <v>8.7</v>
      </c>
      <c r="G19" s="69">
        <v>44466</v>
      </c>
      <c r="H19" s="86">
        <v>9</v>
      </c>
      <c r="I19" s="64">
        <v>0.05</v>
      </c>
      <c r="J19" s="62"/>
      <c r="K19" s="83">
        <f t="shared" si="4"/>
        <v>0.25</v>
      </c>
      <c r="L19" s="55" t="s">
        <v>39</v>
      </c>
      <c r="M19" s="55"/>
      <c r="N19" s="84"/>
      <c r="O19" s="62"/>
      <c r="P19" s="61">
        <v>0.25</v>
      </c>
      <c r="Q19" s="57">
        <v>8.7</v>
      </c>
      <c r="R19" s="68" t="s">
        <v>43</v>
      </c>
      <c r="S19" s="61">
        <v>18</v>
      </c>
      <c r="T19" s="64"/>
      <c r="U19" s="62"/>
      <c r="V19" s="61">
        <f t="shared" si="5"/>
        <v>9.55</v>
      </c>
      <c r="W19" s="55" t="s">
        <v>39</v>
      </c>
      <c r="X19" s="89"/>
      <c r="Y19" s="90"/>
      <c r="Z19" s="62"/>
      <c r="AA19" s="92">
        <v>9.55</v>
      </c>
      <c r="AB19" s="57">
        <v>8.7</v>
      </c>
      <c r="AC19" s="93">
        <v>44524</v>
      </c>
      <c r="AD19" s="92">
        <v>10</v>
      </c>
      <c r="AE19" s="94"/>
      <c r="AF19" s="91"/>
      <c r="AG19" s="65">
        <f t="shared" si="6"/>
        <v>10.850000000000001</v>
      </c>
      <c r="AH19" s="55" t="s">
        <v>39</v>
      </c>
      <c r="AI19" s="89"/>
      <c r="AJ19" s="90"/>
      <c r="AK19" s="91"/>
      <c r="AL19" s="92">
        <v>10.85</v>
      </c>
      <c r="AM19" s="57">
        <v>8.7</v>
      </c>
      <c r="AN19" s="93">
        <v>44552</v>
      </c>
      <c r="AO19" s="92">
        <v>10</v>
      </c>
      <c r="AP19" s="94"/>
      <c r="AQ19" s="91"/>
      <c r="AR19" s="61">
        <f t="shared" si="7"/>
        <v>12.15</v>
      </c>
      <c r="AS19" s="55" t="s">
        <v>39</v>
      </c>
      <c r="AT19" s="89"/>
      <c r="AU19" s="90"/>
      <c r="AV19" s="91"/>
      <c r="AW19" s="92">
        <v>12.15</v>
      </c>
      <c r="AX19" s="103">
        <v>9.6</v>
      </c>
      <c r="AY19" s="93">
        <v>44585</v>
      </c>
      <c r="AZ19" s="92">
        <v>10</v>
      </c>
      <c r="BA19" s="94"/>
      <c r="BB19" s="91"/>
      <c r="BC19" s="81">
        <f t="shared" si="8"/>
        <v>12.55</v>
      </c>
      <c r="BD19" s="55" t="s">
        <v>39</v>
      </c>
      <c r="BE19" s="89"/>
      <c r="BF19" s="90"/>
      <c r="BG19" s="91"/>
      <c r="BH19" s="92">
        <v>12.55</v>
      </c>
      <c r="BI19" s="57">
        <v>9.6</v>
      </c>
      <c r="BJ19" s="93">
        <v>44620</v>
      </c>
      <c r="BK19" s="92">
        <v>10</v>
      </c>
      <c r="BL19" s="94">
        <v>0.09</v>
      </c>
      <c r="BM19" s="91"/>
      <c r="BN19" s="61">
        <f t="shared" si="11"/>
        <v>12.860000000000001</v>
      </c>
      <c r="BO19" s="55" t="s">
        <v>39</v>
      </c>
      <c r="BP19" s="89"/>
      <c r="BQ19" s="90"/>
      <c r="BR19" s="91"/>
      <c r="BS19" s="92">
        <v>12.86</v>
      </c>
      <c r="BT19" s="57">
        <v>9.6</v>
      </c>
      <c r="BU19" s="93"/>
      <c r="BV19" s="92"/>
      <c r="BW19" s="94"/>
      <c r="BX19" s="91"/>
      <c r="BY19" s="61">
        <f t="shared" si="9"/>
        <v>3.26</v>
      </c>
      <c r="BZ19" s="55" t="s">
        <v>39</v>
      </c>
      <c r="CA19" s="89"/>
      <c r="CB19" s="90"/>
      <c r="CC19" s="91"/>
      <c r="CD19" s="92">
        <v>3.26</v>
      </c>
      <c r="CE19" s="57">
        <v>9.6</v>
      </c>
      <c r="CF19" s="93" t="s">
        <v>58</v>
      </c>
      <c r="CG19" s="92">
        <v>30</v>
      </c>
      <c r="CH19" s="94"/>
      <c r="CI19" s="91"/>
      <c r="CJ19" s="61">
        <f t="shared" si="10"/>
        <v>23.659999999999997</v>
      </c>
      <c r="CK19" s="55" t="s">
        <v>39</v>
      </c>
      <c r="CL19" s="89"/>
      <c r="CM19" s="90"/>
      <c r="CN19" s="91"/>
      <c r="CO19" s="57">
        <v>23.66</v>
      </c>
      <c r="CP19" s="57">
        <v>9.6</v>
      </c>
      <c r="CQ19" s="108">
        <v>44707</v>
      </c>
      <c r="CR19" s="92">
        <v>10</v>
      </c>
      <c r="CS19" s="94"/>
      <c r="CT19" s="91"/>
      <c r="CU19" s="61">
        <f t="shared" si="0"/>
        <v>24.060000000000002</v>
      </c>
      <c r="CV19" s="55" t="s">
        <v>39</v>
      </c>
      <c r="CW19" s="89"/>
      <c r="CX19" s="90"/>
      <c r="CY19" s="91"/>
      <c r="CZ19" s="99">
        <v>24.06</v>
      </c>
      <c r="DA19" s="57">
        <v>9.6</v>
      </c>
      <c r="DB19" s="93">
        <v>44719</v>
      </c>
      <c r="DC19" s="92">
        <v>10</v>
      </c>
      <c r="DD19" s="94"/>
      <c r="DE19" s="91"/>
      <c r="DF19" s="61">
        <f t="shared" si="1"/>
        <v>24.46</v>
      </c>
      <c r="DG19" s="55" t="s">
        <v>39</v>
      </c>
      <c r="DH19" s="89"/>
      <c r="DI19" s="110"/>
      <c r="DJ19" s="91"/>
      <c r="DK19" s="99">
        <v>24.46</v>
      </c>
      <c r="DL19" s="57">
        <v>5.88</v>
      </c>
      <c r="DM19" s="93">
        <v>44743</v>
      </c>
      <c r="DN19" s="111">
        <v>10</v>
      </c>
      <c r="DO19" s="94"/>
      <c r="DP19" s="91"/>
      <c r="DQ19" s="104">
        <f t="shared" si="2"/>
        <v>28.580000000000002</v>
      </c>
      <c r="DR19" s="46"/>
      <c r="DS19" s="46"/>
      <c r="DT19" s="43"/>
      <c r="DU19" s="2"/>
      <c r="DV19" s="22"/>
      <c r="DW19" s="25"/>
      <c r="DX19" s="7"/>
      <c r="DY19" s="6"/>
      <c r="DZ19" s="32"/>
      <c r="EA19" s="2"/>
      <c r="EB19" s="37">
        <f t="shared" si="3"/>
        <v>0</v>
      </c>
    </row>
    <row r="20" spans="1:132" ht="13.5" thickBot="1">
      <c r="A20" s="148" t="s">
        <v>8</v>
      </c>
      <c r="B20" s="149"/>
      <c r="C20" s="71"/>
      <c r="D20" s="72">
        <f>SUM(D3:D19)</f>
        <v>0</v>
      </c>
      <c r="E20" s="73">
        <f>SUM(E3:E19)</f>
        <v>0</v>
      </c>
      <c r="F20" s="72">
        <f>SUM(F3:F19)</f>
        <v>139.20000000000002</v>
      </c>
      <c r="G20" s="74"/>
      <c r="H20" s="73">
        <f>SUM(H3:H19)</f>
        <v>141.4</v>
      </c>
      <c r="I20" s="71">
        <f>SUM(I3:I19)</f>
        <v>0.49999999999999994</v>
      </c>
      <c r="J20" s="72">
        <f>SUM(J3:J19)</f>
        <v>0.3</v>
      </c>
      <c r="K20" s="73">
        <f>SUM(K3:K19)</f>
        <v>2.0000000000000018</v>
      </c>
      <c r="L20" s="148" t="s">
        <v>8</v>
      </c>
      <c r="M20" s="149"/>
      <c r="N20" s="71"/>
      <c r="O20" s="72">
        <f>SUM(O3:O19)</f>
        <v>0.3</v>
      </c>
      <c r="P20" s="73">
        <f>SUM(P3:P19)</f>
        <v>2</v>
      </c>
      <c r="Q20" s="72">
        <f>SUM(Q3:Q19)</f>
        <v>139.20000000000002</v>
      </c>
      <c r="R20" s="74"/>
      <c r="S20" s="73">
        <f>SUM(S3:S19)</f>
        <v>142.8</v>
      </c>
      <c r="T20" s="71">
        <f>SUM(T3:T19)</f>
        <v>0.2</v>
      </c>
      <c r="U20" s="72">
        <f>SUM(U3:U19)</f>
        <v>7.819999999999999</v>
      </c>
      <c r="V20" s="73">
        <f>SUM(V3:V19)</f>
        <v>12.920000000000005</v>
      </c>
      <c r="W20" s="150" t="s">
        <v>8</v>
      </c>
      <c r="X20" s="151"/>
      <c r="Y20" s="71"/>
      <c r="Z20" s="72">
        <f>SUM(Z3:Z19)</f>
        <v>7.819999999999999</v>
      </c>
      <c r="AA20" s="73">
        <f>SUM(AA3:AA19)</f>
        <v>12.920000000000002</v>
      </c>
      <c r="AB20" s="72">
        <f>SUM(AB3:AB19)</f>
        <v>147.9</v>
      </c>
      <c r="AC20" s="74"/>
      <c r="AD20" s="73">
        <f>SUM(AD3:AD19)</f>
        <v>142.75</v>
      </c>
      <c r="AE20" s="71">
        <f>SUM(AE3:AE19)</f>
        <v>0.73</v>
      </c>
      <c r="AF20" s="72">
        <f>SUM(AF3:AF19)</f>
        <v>16.78</v>
      </c>
      <c r="AG20" s="73">
        <f>SUM(AG3:AG19)</f>
        <v>16.000000000000004</v>
      </c>
      <c r="AH20" s="150" t="s">
        <v>8</v>
      </c>
      <c r="AI20" s="151"/>
      <c r="AJ20" s="71"/>
      <c r="AK20" s="72">
        <f>SUM(AK3:AK19)</f>
        <v>16.78</v>
      </c>
      <c r="AL20" s="97">
        <f>SUM(AL3:AL19)</f>
        <v>16</v>
      </c>
      <c r="AM20" s="98">
        <f>SUM(AM3:AM19)</f>
        <v>146.78</v>
      </c>
      <c r="AN20" s="74"/>
      <c r="AO20" s="73">
        <f>SUM(AO3:AO19)</f>
        <v>160.86</v>
      </c>
      <c r="AP20" s="71">
        <f>SUM(AP3:AP19)</f>
        <v>0.64</v>
      </c>
      <c r="AQ20" s="72">
        <f>SUM(AQ3:AQ19)</f>
        <v>7.890000000000001</v>
      </c>
      <c r="AR20" s="73">
        <f>SUM(AR3:AR19)</f>
        <v>20.550000000000004</v>
      </c>
      <c r="AS20" s="150" t="s">
        <v>8</v>
      </c>
      <c r="AT20" s="151"/>
      <c r="AU20" s="71"/>
      <c r="AV20" s="72">
        <f>SUM(AV3:AV19)</f>
        <v>7.890000000000001</v>
      </c>
      <c r="AW20" s="73">
        <f>SUM(AW3:AW19)</f>
        <v>20.549999999999997</v>
      </c>
      <c r="AX20" s="72">
        <f>SUM(AX3:AX19)</f>
        <v>153.59999999999997</v>
      </c>
      <c r="AY20" s="74"/>
      <c r="AZ20" s="73">
        <f>SUM(AZ3:AZ19)</f>
        <v>159.40999999999997</v>
      </c>
      <c r="BA20" s="71">
        <f>SUM(BA3:BA19)</f>
        <v>0.28</v>
      </c>
      <c r="BB20" s="72">
        <f>SUM(BB3:BB19)</f>
        <v>2.36</v>
      </c>
      <c r="BC20" s="73">
        <f>SUM(BC3:BC19)</f>
        <v>20.55</v>
      </c>
      <c r="BD20" s="150" t="s">
        <v>8</v>
      </c>
      <c r="BE20" s="151"/>
      <c r="BF20" s="71"/>
      <c r="BG20" s="72">
        <f>SUM(BG3:BG19)</f>
        <v>2.36</v>
      </c>
      <c r="BH20" s="73">
        <f>SUM(BH3:BH19)</f>
        <v>20.550000000000004</v>
      </c>
      <c r="BI20" s="72">
        <f>SUM(BI3:BI19)</f>
        <v>153.59999999999997</v>
      </c>
      <c r="BJ20" s="74"/>
      <c r="BK20" s="73">
        <f>SUM(BK3:BK19)</f>
        <v>135.59999999999997</v>
      </c>
      <c r="BL20" s="71">
        <f>SUM(BL3:BL19)</f>
        <v>0.5</v>
      </c>
      <c r="BM20" s="72">
        <f>SUM(BM3:BM19)</f>
        <v>37.730000000000004</v>
      </c>
      <c r="BN20" s="73">
        <f>SUM(BN3:BN19)</f>
        <v>37.42</v>
      </c>
      <c r="BO20" s="150" t="s">
        <v>8</v>
      </c>
      <c r="BP20" s="151"/>
      <c r="BQ20" s="71"/>
      <c r="BR20" s="72">
        <f>SUM(BR3:BR19)</f>
        <v>37.730000000000004</v>
      </c>
      <c r="BS20" s="73">
        <f>SUM(BS3:BS19)</f>
        <v>37.42</v>
      </c>
      <c r="BT20" s="72">
        <f>SUM(BT3:BT19)</f>
        <v>153.59999999999997</v>
      </c>
      <c r="BU20" s="74"/>
      <c r="BV20" s="73">
        <f>SUM(BV3:BV19)</f>
        <v>176.89999999999995</v>
      </c>
      <c r="BW20" s="71">
        <f>SUM(BW3:BW19)</f>
        <v>0.9099999999999999</v>
      </c>
      <c r="BX20" s="72">
        <f>SUM(BX3:BX19)</f>
        <v>1.7400000000000002</v>
      </c>
      <c r="BY20" s="73">
        <f>SUM(BY3:BY19)</f>
        <v>23.82</v>
      </c>
      <c r="BZ20" s="150" t="s">
        <v>8</v>
      </c>
      <c r="CA20" s="151"/>
      <c r="CB20" s="71"/>
      <c r="CC20" s="72">
        <f>SUM(CC3:CC19)</f>
        <v>1.7400000000000002</v>
      </c>
      <c r="CD20" s="73">
        <f>SUM(CD3:CD19)</f>
        <v>23.82</v>
      </c>
      <c r="CE20" s="72">
        <f>SUM(CE3:CE19)</f>
        <v>153.59999999999997</v>
      </c>
      <c r="CF20" s="74"/>
      <c r="CG20" s="73">
        <f>SUM(CG3:CG19)</f>
        <v>148.10999999999999</v>
      </c>
      <c r="CH20" s="71">
        <f>SUM(CH3:CH19)</f>
        <v>0.64</v>
      </c>
      <c r="CI20" s="72">
        <f>SUM(CI3:CI19)</f>
        <v>31.259999999999998</v>
      </c>
      <c r="CJ20" s="73">
        <f>SUM(CJ3:CJ19)</f>
        <v>47.209999999999994</v>
      </c>
      <c r="CK20" s="150" t="s">
        <v>8</v>
      </c>
      <c r="CL20" s="151"/>
      <c r="CM20" s="71"/>
      <c r="CN20" s="72">
        <f>SUM(CN3:CN19)</f>
        <v>31.259999999999998</v>
      </c>
      <c r="CO20" s="73">
        <f>SUM(CO3:CO19)</f>
        <v>47.21</v>
      </c>
      <c r="CP20" s="72">
        <f>SUM(CP3:CP19)</f>
        <v>153.59999999999997</v>
      </c>
      <c r="CQ20" s="74"/>
      <c r="CR20" s="73">
        <f>SUM(CR3:CR19)</f>
        <v>167.95999999999998</v>
      </c>
      <c r="CS20" s="77">
        <f>SUM(CS3:CS19)</f>
        <v>1.4300000000000002</v>
      </c>
      <c r="CT20" s="72">
        <f>SUM(CT3:CT19)</f>
        <v>20.98</v>
      </c>
      <c r="CU20" s="73">
        <f>SUM(CU3:CU19)</f>
        <v>49.86</v>
      </c>
      <c r="CV20" s="150" t="s">
        <v>8</v>
      </c>
      <c r="CW20" s="151"/>
      <c r="CX20" s="71"/>
      <c r="CY20" s="72">
        <f>SUM(CY3:CY19)</f>
        <v>20.98</v>
      </c>
      <c r="CZ20" s="73">
        <f>SUM(CZ3:CZ19)</f>
        <v>49.86</v>
      </c>
      <c r="DA20" s="72">
        <f>SUM(DA3:DA19)</f>
        <v>153.59999999999997</v>
      </c>
      <c r="DB20" s="74"/>
      <c r="DC20" s="73">
        <f>SUM(DC3:DC19)</f>
        <v>137.29999999999995</v>
      </c>
      <c r="DD20" s="77">
        <f>SUM(DD3:DD19)</f>
        <v>1.33</v>
      </c>
      <c r="DE20" s="72">
        <f>SUM(DE3:DE19)</f>
        <v>39.93</v>
      </c>
      <c r="DF20" s="73">
        <f>SUM(DF3:DF19)</f>
        <v>51.18</v>
      </c>
      <c r="DG20" s="150" t="s">
        <v>8</v>
      </c>
      <c r="DH20" s="151"/>
      <c r="DI20" s="71"/>
      <c r="DJ20" s="72">
        <f>SUM(DJ3:DJ19)</f>
        <v>39.93</v>
      </c>
      <c r="DK20" s="73">
        <f>SUM(DK3:DK19)</f>
        <v>51.18000000000001</v>
      </c>
      <c r="DL20" s="72">
        <f>SUM(DL3:DL19)</f>
        <v>94.07999999999998</v>
      </c>
      <c r="DM20" s="74"/>
      <c r="DN20" s="73">
        <f>SUM(DN3:DN19)</f>
        <v>85.62</v>
      </c>
      <c r="DO20" s="71">
        <f>SUM(DO3:DO19)</f>
        <v>0</v>
      </c>
      <c r="DP20" s="72">
        <f>SUM(DP3:DP19)</f>
        <v>0</v>
      </c>
      <c r="DQ20" s="82">
        <f>SUM(DQ3:DQ19)</f>
        <v>2.7900000000000063</v>
      </c>
      <c r="DR20" s="152" t="s">
        <v>8</v>
      </c>
      <c r="DS20" s="153"/>
      <c r="DT20" s="16"/>
      <c r="DU20" s="3">
        <f>SUM(DU3:DU19)</f>
        <v>0</v>
      </c>
      <c r="DV20" s="23">
        <f>SUM(DV3:DV19)</f>
        <v>0</v>
      </c>
      <c r="DW20" s="26">
        <f>SUM(DW3:DW19)</f>
        <v>0</v>
      </c>
      <c r="DX20" s="8"/>
      <c r="DY20" s="9">
        <f>SUM(DY3:DY19)</f>
        <v>0</v>
      </c>
      <c r="DZ20" s="41">
        <f>SUM(DZ3:DZ19)</f>
        <v>0</v>
      </c>
      <c r="EA20" s="3">
        <f>SUM(EA3:EA19)</f>
        <v>0</v>
      </c>
      <c r="EB20" s="23">
        <f>SUM(EB3:EB19)</f>
        <v>0</v>
      </c>
    </row>
    <row r="21" spans="1:121" ht="12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</row>
    <row r="22" spans="1:143" ht="12.75">
      <c r="A22" s="85"/>
      <c r="B22" s="85"/>
      <c r="C22" s="85"/>
      <c r="D22" s="85"/>
      <c r="E22" s="85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</row>
    <row r="23" spans="1:143" ht="12.75">
      <c r="A23" s="141"/>
      <c r="B23" s="141"/>
      <c r="C23" s="45"/>
      <c r="D23" s="45"/>
      <c r="E23" s="45"/>
      <c r="F23" s="45"/>
      <c r="G23" s="45"/>
      <c r="H23" s="45"/>
      <c r="I23" s="45"/>
      <c r="J23" s="45"/>
      <c r="K23" s="45"/>
      <c r="L23" s="141"/>
      <c r="M23" s="141"/>
      <c r="N23" s="45"/>
      <c r="O23" s="45"/>
      <c r="P23" s="45"/>
      <c r="Q23" s="45"/>
      <c r="R23" s="45"/>
      <c r="S23" s="45"/>
      <c r="T23" s="45"/>
      <c r="U23" s="45"/>
      <c r="V23" s="45"/>
      <c r="W23" s="141"/>
      <c r="X23" s="141"/>
      <c r="Y23" s="45"/>
      <c r="Z23" s="45"/>
      <c r="AA23" s="45"/>
      <c r="AB23" s="45"/>
      <c r="AC23" s="45"/>
      <c r="AD23" s="45"/>
      <c r="AE23" s="45"/>
      <c r="AF23" s="45"/>
      <c r="AG23" s="45"/>
      <c r="AH23" s="141"/>
      <c r="AI23" s="141"/>
      <c r="AJ23" s="100"/>
      <c r="AK23" s="100"/>
      <c r="AL23" s="100"/>
      <c r="AM23" s="100"/>
      <c r="AN23" s="100"/>
      <c r="AO23" s="100"/>
      <c r="AP23" s="100"/>
      <c r="AQ23" s="100"/>
      <c r="AR23" s="100"/>
      <c r="AS23" s="141"/>
      <c r="AT23" s="141"/>
      <c r="AU23" s="45"/>
      <c r="AV23" s="45"/>
      <c r="AW23" s="45"/>
      <c r="AX23" s="45"/>
      <c r="AY23" s="45"/>
      <c r="AZ23" s="45"/>
      <c r="BA23" s="45"/>
      <c r="BB23" s="45"/>
      <c r="BC23" s="45"/>
      <c r="BD23" s="141"/>
      <c r="BE23" s="141"/>
      <c r="BF23" s="45"/>
      <c r="BG23" s="45"/>
      <c r="BH23" s="45"/>
      <c r="BI23" s="45"/>
      <c r="BJ23" s="45"/>
      <c r="BK23" s="45"/>
      <c r="BL23" s="45"/>
      <c r="BM23" s="45"/>
      <c r="BN23" s="45"/>
      <c r="BO23" s="141"/>
      <c r="BP23" s="141"/>
      <c r="BQ23" s="45"/>
      <c r="BR23" s="45"/>
      <c r="BS23" s="45"/>
      <c r="BT23" s="45"/>
      <c r="BU23" s="45"/>
      <c r="BV23" s="45"/>
      <c r="BW23" s="45"/>
      <c r="BX23" s="45"/>
      <c r="BY23" s="45"/>
      <c r="BZ23" s="141"/>
      <c r="CA23" s="141"/>
      <c r="CB23" s="45"/>
      <c r="CC23" s="45"/>
      <c r="CD23" s="45"/>
      <c r="CE23" s="45"/>
      <c r="CF23" s="45"/>
      <c r="CG23" s="45"/>
      <c r="CH23" s="45"/>
      <c r="CI23" s="45"/>
      <c r="CJ23" s="45"/>
      <c r="CK23" s="141"/>
      <c r="CL23" s="141"/>
      <c r="CM23" s="45"/>
      <c r="CN23" s="45"/>
      <c r="CO23" s="45"/>
      <c r="CP23" s="45"/>
      <c r="CQ23" s="45"/>
      <c r="CR23" s="45"/>
      <c r="CS23" s="45"/>
      <c r="CT23" s="45"/>
      <c r="CU23" s="45"/>
      <c r="CV23" s="141"/>
      <c r="CW23" s="141"/>
      <c r="CX23" s="45"/>
      <c r="CY23" s="45"/>
      <c r="CZ23" s="45"/>
      <c r="DA23" s="45"/>
      <c r="DB23" s="45"/>
      <c r="DC23" s="45"/>
      <c r="DD23" s="45"/>
      <c r="DE23" s="45"/>
      <c r="DF23" s="45"/>
      <c r="DG23" s="141"/>
      <c r="DH23" s="141"/>
      <c r="DI23" s="45"/>
      <c r="DJ23" s="45"/>
      <c r="DK23" s="45"/>
      <c r="DL23" s="45"/>
      <c r="DM23" s="45"/>
      <c r="DN23" s="45"/>
      <c r="DO23" s="45"/>
      <c r="DP23" s="45"/>
      <c r="DQ23" s="45"/>
      <c r="DR23" s="141"/>
      <c r="DS23" s="141"/>
      <c r="DT23" s="45"/>
      <c r="DU23" s="45"/>
      <c r="DV23" s="45"/>
      <c r="DW23" s="45"/>
      <c r="DX23" s="45"/>
      <c r="DY23" s="45"/>
      <c r="DZ23" s="45"/>
      <c r="EA23" s="45"/>
      <c r="EB23" s="45"/>
      <c r="EC23" s="141"/>
      <c r="ED23" s="141"/>
      <c r="EE23" s="45"/>
      <c r="EF23" s="45"/>
      <c r="EG23" s="45"/>
      <c r="EH23" s="45"/>
      <c r="EI23" s="45"/>
      <c r="EJ23" s="45"/>
      <c r="EK23" s="45"/>
      <c r="EL23" s="45"/>
      <c r="EM23" s="45"/>
    </row>
    <row r="24" spans="1:143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</row>
    <row r="26" spans="35:66" ht="18">
      <c r="AI26" s="113" t="s">
        <v>15</v>
      </c>
      <c r="AJ26" s="113"/>
      <c r="AK26" s="113"/>
      <c r="AL26" s="113"/>
      <c r="AM26" s="113"/>
      <c r="AN26" s="113"/>
      <c r="AO26" s="113"/>
      <c r="AP26" s="113"/>
      <c r="AQ26" s="113"/>
      <c r="AR26" s="113"/>
      <c r="AT26" s="102"/>
      <c r="AU26" s="114" t="s">
        <v>49</v>
      </c>
      <c r="AV26" s="114"/>
      <c r="AW26" s="114"/>
      <c r="AX26" s="114"/>
      <c r="AY26" s="114"/>
      <c r="AZ26" s="114"/>
      <c r="BA26" s="114"/>
      <c r="BB26" s="115"/>
      <c r="BC26" s="115"/>
      <c r="BD26" s="115"/>
      <c r="BH26" s="102" t="s">
        <v>49</v>
      </c>
      <c r="BI26" s="102"/>
      <c r="BJ26" s="102"/>
      <c r="BK26" s="102"/>
      <c r="BL26" s="102"/>
      <c r="BM26" s="102"/>
      <c r="BN26" s="102"/>
    </row>
  </sheetData>
  <sheetProtection/>
  <mergeCells count="37">
    <mergeCell ref="BO20:BP20"/>
    <mergeCell ref="BZ20:CA20"/>
    <mergeCell ref="CK20:CL20"/>
    <mergeCell ref="CV20:CW20"/>
    <mergeCell ref="DG20:DH20"/>
    <mergeCell ref="DR20:DS20"/>
    <mergeCell ref="A20:B20"/>
    <mergeCell ref="L20:M20"/>
    <mergeCell ref="W20:X20"/>
    <mergeCell ref="AH20:AI20"/>
    <mergeCell ref="AS20:AT20"/>
    <mergeCell ref="BD20:BE20"/>
    <mergeCell ref="BT1:BV1"/>
    <mergeCell ref="CE1:CG1"/>
    <mergeCell ref="CP1:CR1"/>
    <mergeCell ref="DA1:DC1"/>
    <mergeCell ref="DL1:DN1"/>
    <mergeCell ref="DW1:DY1"/>
    <mergeCell ref="F1:H1"/>
    <mergeCell ref="Q1:S1"/>
    <mergeCell ref="AB1:AD1"/>
    <mergeCell ref="AM1:AO1"/>
    <mergeCell ref="AX1:AZ1"/>
    <mergeCell ref="BI1:BK1"/>
    <mergeCell ref="A23:B23"/>
    <mergeCell ref="L23:M23"/>
    <mergeCell ref="W23:X23"/>
    <mergeCell ref="AH23:AI23"/>
    <mergeCell ref="AS23:AT23"/>
    <mergeCell ref="BO23:BP23"/>
    <mergeCell ref="CV23:CW23"/>
    <mergeCell ref="DG23:DH23"/>
    <mergeCell ref="DR23:DS23"/>
    <mergeCell ref="EC23:ED23"/>
    <mergeCell ref="CK23:CL23"/>
    <mergeCell ref="BD23:BE23"/>
    <mergeCell ref="BZ23:CA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Сервер</cp:lastModifiedBy>
  <cp:lastPrinted>2022-07-07T07:48:30Z</cp:lastPrinted>
  <dcterms:created xsi:type="dcterms:W3CDTF">1996-10-08T23:32:33Z</dcterms:created>
  <dcterms:modified xsi:type="dcterms:W3CDTF">2022-07-12T05:50:03Z</dcterms:modified>
  <cp:category/>
  <cp:version/>
  <cp:contentType/>
  <cp:contentStatus/>
</cp:coreProperties>
</file>