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M30" i="1" l="1"/>
  <c r="Y30" i="1" s="1"/>
  <c r="L30" i="1"/>
  <c r="X30" i="1" l="1"/>
  <c r="AJ30" i="1" s="1"/>
  <c r="AV30" i="1" s="1"/>
  <c r="BH30" i="1" s="1"/>
  <c r="BT30" i="1" s="1"/>
  <c r="CF30" i="1" s="1"/>
  <c r="CR30" i="1" s="1"/>
  <c r="DD30" i="1" s="1"/>
  <c r="DP30" i="1" s="1"/>
  <c r="EB30" i="1" s="1"/>
  <c r="EN30" i="1" s="1"/>
  <c r="R34" i="1"/>
  <c r="S34" i="1"/>
  <c r="U34" i="1"/>
  <c r="V34" i="1"/>
  <c r="L6" i="1"/>
  <c r="X6" i="1" s="1"/>
  <c r="AJ6" i="1" s="1"/>
  <c r="AV6" i="1" s="1"/>
  <c r="BH6" i="1" s="1"/>
  <c r="BT6" i="1" s="1"/>
  <c r="CF6" i="1" s="1"/>
  <c r="CR6" i="1" s="1"/>
  <c r="DD6" i="1" s="1"/>
  <c r="DP6" i="1" s="1"/>
  <c r="EB6" i="1" s="1"/>
  <c r="EN6" i="1" s="1"/>
  <c r="L7" i="1"/>
  <c r="X7" i="1" s="1"/>
  <c r="AJ7" i="1" s="1"/>
  <c r="AV7" i="1" s="1"/>
  <c r="BH7" i="1" s="1"/>
  <c r="BT7" i="1" s="1"/>
  <c r="CF7" i="1" s="1"/>
  <c r="CR7" i="1" s="1"/>
  <c r="DD7" i="1" s="1"/>
  <c r="DP7" i="1" s="1"/>
  <c r="EB7" i="1" s="1"/>
  <c r="EN7" i="1" s="1"/>
  <c r="L8" i="1"/>
  <c r="X8" i="1" s="1"/>
  <c r="AJ8" i="1" s="1"/>
  <c r="AV8" i="1" s="1"/>
  <c r="BH8" i="1" s="1"/>
  <c r="BT8" i="1" s="1"/>
  <c r="CF8" i="1" s="1"/>
  <c r="CR8" i="1" s="1"/>
  <c r="DD8" i="1" s="1"/>
  <c r="DP8" i="1" s="1"/>
  <c r="EB8" i="1" s="1"/>
  <c r="EN8" i="1" s="1"/>
  <c r="L9" i="1"/>
  <c r="X9" i="1" s="1"/>
  <c r="AJ9" i="1" s="1"/>
  <c r="AV9" i="1" s="1"/>
  <c r="BH9" i="1" s="1"/>
  <c r="BT9" i="1" s="1"/>
  <c r="CF9" i="1" s="1"/>
  <c r="CR9" i="1" s="1"/>
  <c r="DD9" i="1" s="1"/>
  <c r="DP9" i="1" s="1"/>
  <c r="EB9" i="1" s="1"/>
  <c r="EN9" i="1" s="1"/>
  <c r="L10" i="1"/>
  <c r="X10" i="1" s="1"/>
  <c r="AJ10" i="1" s="1"/>
  <c r="AV10" i="1" s="1"/>
  <c r="BH10" i="1" s="1"/>
  <c r="BT10" i="1" s="1"/>
  <c r="CF10" i="1" s="1"/>
  <c r="CR10" i="1" s="1"/>
  <c r="DD10" i="1" s="1"/>
  <c r="DP10" i="1" s="1"/>
  <c r="EB10" i="1" s="1"/>
  <c r="EN10" i="1" s="1"/>
  <c r="L11" i="1"/>
  <c r="X11" i="1" s="1"/>
  <c r="AJ11" i="1" s="1"/>
  <c r="AV11" i="1" s="1"/>
  <c r="BH11" i="1" s="1"/>
  <c r="BT11" i="1" s="1"/>
  <c r="CF11" i="1" s="1"/>
  <c r="CR11" i="1" s="1"/>
  <c r="DD11" i="1" s="1"/>
  <c r="DP11" i="1" s="1"/>
  <c r="EB11" i="1" s="1"/>
  <c r="EN11" i="1" s="1"/>
  <c r="L12" i="1"/>
  <c r="X12" i="1" s="1"/>
  <c r="AJ12" i="1" s="1"/>
  <c r="AV12" i="1" s="1"/>
  <c r="BH12" i="1" s="1"/>
  <c r="BT12" i="1" s="1"/>
  <c r="CF12" i="1" s="1"/>
  <c r="CR12" i="1" s="1"/>
  <c r="DD12" i="1" s="1"/>
  <c r="DP12" i="1" s="1"/>
  <c r="EB12" i="1" s="1"/>
  <c r="EN12" i="1" s="1"/>
  <c r="L13" i="1"/>
  <c r="X13" i="1" s="1"/>
  <c r="AJ13" i="1" s="1"/>
  <c r="AV13" i="1" s="1"/>
  <c r="BH13" i="1" s="1"/>
  <c r="BT13" i="1" s="1"/>
  <c r="CF13" i="1" s="1"/>
  <c r="CR13" i="1" s="1"/>
  <c r="DD13" i="1" s="1"/>
  <c r="DP13" i="1" s="1"/>
  <c r="EB13" i="1" s="1"/>
  <c r="EN13" i="1" s="1"/>
  <c r="L14" i="1"/>
  <c r="X14" i="1" s="1"/>
  <c r="AJ14" i="1" s="1"/>
  <c r="AV14" i="1" s="1"/>
  <c r="BH14" i="1" s="1"/>
  <c r="BT14" i="1" s="1"/>
  <c r="CF14" i="1" s="1"/>
  <c r="CR14" i="1" s="1"/>
  <c r="DD14" i="1" s="1"/>
  <c r="DP14" i="1" s="1"/>
  <c r="EB14" i="1" s="1"/>
  <c r="EN14" i="1" s="1"/>
  <c r="L15" i="1"/>
  <c r="X15" i="1" s="1"/>
  <c r="AJ15" i="1" s="1"/>
  <c r="AV15" i="1" s="1"/>
  <c r="BH15" i="1" s="1"/>
  <c r="BT15" i="1" s="1"/>
  <c r="CF15" i="1" s="1"/>
  <c r="CR15" i="1" s="1"/>
  <c r="DD15" i="1" s="1"/>
  <c r="DP15" i="1" s="1"/>
  <c r="EB15" i="1" s="1"/>
  <c r="EN15" i="1" s="1"/>
  <c r="L16" i="1"/>
  <c r="X16" i="1" s="1"/>
  <c r="AJ16" i="1" s="1"/>
  <c r="AV16" i="1" s="1"/>
  <c r="BH16" i="1" s="1"/>
  <c r="BT16" i="1" s="1"/>
  <c r="CF16" i="1" s="1"/>
  <c r="CR16" i="1" s="1"/>
  <c r="DD16" i="1" s="1"/>
  <c r="DP16" i="1" s="1"/>
  <c r="EB16" i="1" s="1"/>
  <c r="EN16" i="1" s="1"/>
  <c r="L17" i="1"/>
  <c r="X17" i="1" s="1"/>
  <c r="AJ17" i="1" s="1"/>
  <c r="AV17" i="1" s="1"/>
  <c r="BH17" i="1" s="1"/>
  <c r="BT17" i="1" s="1"/>
  <c r="CF17" i="1" s="1"/>
  <c r="CR17" i="1" s="1"/>
  <c r="DD17" i="1" s="1"/>
  <c r="DP17" i="1" s="1"/>
  <c r="EB17" i="1" s="1"/>
  <c r="EN17" i="1" s="1"/>
  <c r="L18" i="1"/>
  <c r="X18" i="1" s="1"/>
  <c r="AJ18" i="1" s="1"/>
  <c r="AV18" i="1" s="1"/>
  <c r="BH18" i="1" s="1"/>
  <c r="BT18" i="1" s="1"/>
  <c r="CF18" i="1" s="1"/>
  <c r="CR18" i="1" s="1"/>
  <c r="DD18" i="1" s="1"/>
  <c r="DP18" i="1" s="1"/>
  <c r="EB18" i="1" s="1"/>
  <c r="EN18" i="1" s="1"/>
  <c r="L19" i="1"/>
  <c r="X19" i="1" s="1"/>
  <c r="AJ19" i="1" s="1"/>
  <c r="AV19" i="1" s="1"/>
  <c r="BH19" i="1" s="1"/>
  <c r="BT19" i="1" s="1"/>
  <c r="CF19" i="1" s="1"/>
  <c r="CR19" i="1" s="1"/>
  <c r="DD19" i="1" s="1"/>
  <c r="DP19" i="1" s="1"/>
  <c r="EB19" i="1" s="1"/>
  <c r="EN19" i="1" s="1"/>
  <c r="L20" i="1"/>
  <c r="X20" i="1" s="1"/>
  <c r="AJ20" i="1" s="1"/>
  <c r="AV20" i="1" s="1"/>
  <c r="BH20" i="1" s="1"/>
  <c r="BT20" i="1" s="1"/>
  <c r="CF20" i="1" s="1"/>
  <c r="CR20" i="1" s="1"/>
  <c r="DD20" i="1" s="1"/>
  <c r="DP20" i="1" s="1"/>
  <c r="EB20" i="1" s="1"/>
  <c r="EN20" i="1" s="1"/>
  <c r="L21" i="1"/>
  <c r="X21" i="1" s="1"/>
  <c r="AJ21" i="1" s="1"/>
  <c r="AV21" i="1" s="1"/>
  <c r="BH21" i="1" s="1"/>
  <c r="BT21" i="1" s="1"/>
  <c r="CF21" i="1" s="1"/>
  <c r="CR21" i="1" s="1"/>
  <c r="DD21" i="1" s="1"/>
  <c r="DP21" i="1" s="1"/>
  <c r="EB21" i="1" s="1"/>
  <c r="EN21" i="1" s="1"/>
  <c r="L22" i="1"/>
  <c r="X22" i="1" s="1"/>
  <c r="AJ22" i="1" s="1"/>
  <c r="AV22" i="1" s="1"/>
  <c r="BH22" i="1" s="1"/>
  <c r="BT22" i="1" s="1"/>
  <c r="CF22" i="1" s="1"/>
  <c r="CR22" i="1" s="1"/>
  <c r="DD22" i="1" s="1"/>
  <c r="DP22" i="1" s="1"/>
  <c r="EB22" i="1" s="1"/>
  <c r="EN22" i="1" s="1"/>
  <c r="L23" i="1"/>
  <c r="X23" i="1" s="1"/>
  <c r="AJ23" i="1" s="1"/>
  <c r="AV23" i="1" s="1"/>
  <c r="BH23" i="1" s="1"/>
  <c r="BT23" i="1" s="1"/>
  <c r="CF23" i="1" s="1"/>
  <c r="CR23" i="1" s="1"/>
  <c r="DD23" i="1" s="1"/>
  <c r="DP23" i="1" s="1"/>
  <c r="EB23" i="1" s="1"/>
  <c r="EN23" i="1" s="1"/>
  <c r="L24" i="1"/>
  <c r="X24" i="1" s="1"/>
  <c r="AJ24" i="1" s="1"/>
  <c r="AV24" i="1" s="1"/>
  <c r="BH24" i="1" s="1"/>
  <c r="BT24" i="1" s="1"/>
  <c r="CF24" i="1" s="1"/>
  <c r="CR24" i="1" s="1"/>
  <c r="DD24" i="1" s="1"/>
  <c r="DP24" i="1" s="1"/>
  <c r="EB24" i="1" s="1"/>
  <c r="EN24" i="1" s="1"/>
  <c r="L25" i="1"/>
  <c r="X25" i="1" s="1"/>
  <c r="AJ25" i="1" s="1"/>
  <c r="AV25" i="1" s="1"/>
  <c r="BH25" i="1" s="1"/>
  <c r="BT25" i="1" s="1"/>
  <c r="CF25" i="1" s="1"/>
  <c r="CR25" i="1" s="1"/>
  <c r="DD25" i="1" s="1"/>
  <c r="DP25" i="1" s="1"/>
  <c r="EB25" i="1" s="1"/>
  <c r="EN25" i="1" s="1"/>
  <c r="L26" i="1"/>
  <c r="X26" i="1" s="1"/>
  <c r="AJ26" i="1" s="1"/>
  <c r="AV26" i="1" s="1"/>
  <c r="BH26" i="1" s="1"/>
  <c r="BT26" i="1" s="1"/>
  <c r="CF26" i="1" s="1"/>
  <c r="CR26" i="1" s="1"/>
  <c r="DD26" i="1" s="1"/>
  <c r="DP26" i="1" s="1"/>
  <c r="EB26" i="1" s="1"/>
  <c r="EN26" i="1" s="1"/>
  <c r="L27" i="1"/>
  <c r="X27" i="1" s="1"/>
  <c r="AJ27" i="1" s="1"/>
  <c r="AV27" i="1" s="1"/>
  <c r="BH27" i="1" s="1"/>
  <c r="BT27" i="1" s="1"/>
  <c r="CF27" i="1" s="1"/>
  <c r="CR27" i="1" s="1"/>
  <c r="DD27" i="1" s="1"/>
  <c r="DP27" i="1" s="1"/>
  <c r="EB27" i="1" s="1"/>
  <c r="EN27" i="1" s="1"/>
  <c r="L28" i="1"/>
  <c r="X28" i="1" s="1"/>
  <c r="AJ28" i="1" s="1"/>
  <c r="AV28" i="1" s="1"/>
  <c r="BH28" i="1" s="1"/>
  <c r="BT28" i="1" s="1"/>
  <c r="CF28" i="1" s="1"/>
  <c r="CR28" i="1" s="1"/>
  <c r="DD28" i="1" s="1"/>
  <c r="DP28" i="1" s="1"/>
  <c r="EB28" i="1" s="1"/>
  <c r="EN28" i="1" s="1"/>
  <c r="L29" i="1"/>
  <c r="X29" i="1" s="1"/>
  <c r="AJ29" i="1" s="1"/>
  <c r="AV29" i="1" s="1"/>
  <c r="BH29" i="1" s="1"/>
  <c r="BT29" i="1" s="1"/>
  <c r="CF29" i="1" s="1"/>
  <c r="CR29" i="1" s="1"/>
  <c r="DD29" i="1" s="1"/>
  <c r="DP29" i="1" s="1"/>
  <c r="EB29" i="1" s="1"/>
  <c r="EN29" i="1" s="1"/>
  <c r="AK30" i="1" l="1"/>
  <c r="AW30" i="1" s="1"/>
  <c r="BI30" i="1" s="1"/>
  <c r="BU30" i="1" s="1"/>
  <c r="CG30" i="1" s="1"/>
  <c r="CS30" i="1" s="1"/>
  <c r="DE30" i="1" s="1"/>
  <c r="DQ30" i="1" s="1"/>
  <c r="EC30" i="1" s="1"/>
  <c r="EO30" i="1" s="1"/>
  <c r="J34" i="1" l="1"/>
  <c r="EL34" i="1" l="1"/>
  <c r="EK34" i="1"/>
  <c r="EI34" i="1"/>
  <c r="EH34" i="1"/>
  <c r="DZ34" i="1"/>
  <c r="DY34" i="1"/>
  <c r="DW34" i="1"/>
  <c r="DV34" i="1"/>
  <c r="DN34" i="1"/>
  <c r="DM34" i="1"/>
  <c r="DK34" i="1"/>
  <c r="DJ34" i="1"/>
  <c r="DB34" i="1"/>
  <c r="DA34" i="1"/>
  <c r="CY34" i="1"/>
  <c r="CX34" i="1"/>
  <c r="CP34" i="1"/>
  <c r="CO34" i="1"/>
  <c r="CM34" i="1"/>
  <c r="CL34" i="1"/>
  <c r="CD34" i="1"/>
  <c r="CC34" i="1"/>
  <c r="CA34" i="1"/>
  <c r="BZ34" i="1"/>
  <c r="BR34" i="1"/>
  <c r="BQ34" i="1"/>
  <c r="BO34" i="1"/>
  <c r="BN34" i="1"/>
  <c r="BF34" i="1"/>
  <c r="BE34" i="1"/>
  <c r="BC34" i="1"/>
  <c r="BB34" i="1"/>
  <c r="AT34" i="1"/>
  <c r="AS34" i="1"/>
  <c r="AQ34" i="1"/>
  <c r="AP34" i="1"/>
  <c r="AH34" i="1"/>
  <c r="AG34" i="1"/>
  <c r="AE34" i="1"/>
  <c r="AD34" i="1"/>
  <c r="L5" i="1" l="1"/>
  <c r="X5" i="1" s="1"/>
  <c r="M28" i="1"/>
  <c r="Y28" i="1" s="1"/>
  <c r="AK28" i="1" s="1"/>
  <c r="AW28" i="1" s="1"/>
  <c r="BI28" i="1" s="1"/>
  <c r="BU28" i="1" s="1"/>
  <c r="CG28" i="1" s="1"/>
  <c r="CS28" i="1" s="1"/>
  <c r="DE28" i="1" s="1"/>
  <c r="DQ28" i="1" s="1"/>
  <c r="EC28" i="1" s="1"/>
  <c r="EO28" i="1" s="1"/>
  <c r="M29" i="1"/>
  <c r="Y29" i="1" s="1"/>
  <c r="AK29" i="1" s="1"/>
  <c r="AW29" i="1" s="1"/>
  <c r="BI29" i="1" s="1"/>
  <c r="BU29" i="1" s="1"/>
  <c r="CG29" i="1" s="1"/>
  <c r="CS29" i="1" s="1"/>
  <c r="DE29" i="1" s="1"/>
  <c r="DQ29" i="1" s="1"/>
  <c r="EC29" i="1" s="1"/>
  <c r="EO29" i="1" s="1"/>
  <c r="M5" i="1"/>
  <c r="Y5" i="1" s="1"/>
  <c r="AJ5" i="1" l="1"/>
  <c r="AK5" i="1"/>
  <c r="C34" i="1"/>
  <c r="AW5" i="1" l="1"/>
  <c r="AV5" i="1"/>
  <c r="I34" i="1"/>
  <c r="G34" i="1"/>
  <c r="F34" i="1"/>
  <c r="L34" i="1" s="1"/>
  <c r="M27" i="1"/>
  <c r="Y27" i="1" s="1"/>
  <c r="AK27" i="1" s="1"/>
  <c r="AW27" i="1" s="1"/>
  <c r="BI27" i="1" s="1"/>
  <c r="BU27" i="1" s="1"/>
  <c r="CG27" i="1" s="1"/>
  <c r="CS27" i="1" s="1"/>
  <c r="DE27" i="1" s="1"/>
  <c r="DQ27" i="1" s="1"/>
  <c r="EC27" i="1" s="1"/>
  <c r="EO27" i="1" s="1"/>
  <c r="M26" i="1"/>
  <c r="Y26" i="1" s="1"/>
  <c r="AK26" i="1" s="1"/>
  <c r="AW26" i="1" s="1"/>
  <c r="BI26" i="1" s="1"/>
  <c r="BU26" i="1" s="1"/>
  <c r="CG26" i="1" s="1"/>
  <c r="CS26" i="1" s="1"/>
  <c r="DE26" i="1" s="1"/>
  <c r="DQ26" i="1" s="1"/>
  <c r="EC26" i="1" s="1"/>
  <c r="EO26" i="1" s="1"/>
  <c r="M25" i="1"/>
  <c r="Y25" i="1" s="1"/>
  <c r="AK25" i="1" s="1"/>
  <c r="AW25" i="1" s="1"/>
  <c r="BI25" i="1" s="1"/>
  <c r="BU25" i="1" s="1"/>
  <c r="CG25" i="1" s="1"/>
  <c r="CS25" i="1" s="1"/>
  <c r="DE25" i="1" s="1"/>
  <c r="DQ25" i="1" s="1"/>
  <c r="EC25" i="1" s="1"/>
  <c r="EO25" i="1" s="1"/>
  <c r="M24" i="1"/>
  <c r="Y24" i="1" s="1"/>
  <c r="AK24" i="1" s="1"/>
  <c r="AW24" i="1" s="1"/>
  <c r="BI24" i="1" s="1"/>
  <c r="BU24" i="1" s="1"/>
  <c r="CG24" i="1" s="1"/>
  <c r="CS24" i="1" s="1"/>
  <c r="DE24" i="1" s="1"/>
  <c r="DQ24" i="1" s="1"/>
  <c r="EC24" i="1" s="1"/>
  <c r="EO24" i="1" s="1"/>
  <c r="M23" i="1"/>
  <c r="Y23" i="1" s="1"/>
  <c r="AK23" i="1" s="1"/>
  <c r="AW23" i="1" s="1"/>
  <c r="BI23" i="1" s="1"/>
  <c r="BU23" i="1" s="1"/>
  <c r="CG23" i="1" s="1"/>
  <c r="CS23" i="1" s="1"/>
  <c r="DE23" i="1" s="1"/>
  <c r="DQ23" i="1" s="1"/>
  <c r="EC23" i="1" s="1"/>
  <c r="EO23" i="1" s="1"/>
  <c r="M22" i="1"/>
  <c r="Y22" i="1" s="1"/>
  <c r="AK22" i="1" s="1"/>
  <c r="AW22" i="1" s="1"/>
  <c r="BI22" i="1" s="1"/>
  <c r="BU22" i="1" s="1"/>
  <c r="CG22" i="1" s="1"/>
  <c r="CS22" i="1" s="1"/>
  <c r="DE22" i="1" s="1"/>
  <c r="DQ22" i="1" s="1"/>
  <c r="EC22" i="1" s="1"/>
  <c r="EO22" i="1" s="1"/>
  <c r="M21" i="1"/>
  <c r="Y21" i="1" s="1"/>
  <c r="AK21" i="1" s="1"/>
  <c r="AW21" i="1" s="1"/>
  <c r="BI21" i="1" s="1"/>
  <c r="BU21" i="1" s="1"/>
  <c r="CG21" i="1" s="1"/>
  <c r="CS21" i="1" s="1"/>
  <c r="DE21" i="1" s="1"/>
  <c r="DQ21" i="1" s="1"/>
  <c r="EC21" i="1" s="1"/>
  <c r="EO21" i="1" s="1"/>
  <c r="M20" i="1"/>
  <c r="Y20" i="1" s="1"/>
  <c r="AK20" i="1" s="1"/>
  <c r="AW20" i="1" s="1"/>
  <c r="BI20" i="1" s="1"/>
  <c r="BU20" i="1" s="1"/>
  <c r="CG20" i="1" s="1"/>
  <c r="CS20" i="1" s="1"/>
  <c r="DE20" i="1" s="1"/>
  <c r="DQ20" i="1" s="1"/>
  <c r="EC20" i="1" s="1"/>
  <c r="EO20" i="1" s="1"/>
  <c r="M19" i="1"/>
  <c r="Y19" i="1" s="1"/>
  <c r="AK19" i="1" s="1"/>
  <c r="AW19" i="1" s="1"/>
  <c r="BI19" i="1" s="1"/>
  <c r="BU19" i="1" s="1"/>
  <c r="CG19" i="1" s="1"/>
  <c r="CS19" i="1" s="1"/>
  <c r="DE19" i="1" s="1"/>
  <c r="DQ19" i="1" s="1"/>
  <c r="EC19" i="1" s="1"/>
  <c r="EO19" i="1" s="1"/>
  <c r="M18" i="1"/>
  <c r="Y18" i="1" s="1"/>
  <c r="AK18" i="1" s="1"/>
  <c r="AW18" i="1" s="1"/>
  <c r="BI18" i="1" s="1"/>
  <c r="BU18" i="1" s="1"/>
  <c r="CG18" i="1" s="1"/>
  <c r="CS18" i="1" s="1"/>
  <c r="DE18" i="1" s="1"/>
  <c r="DQ18" i="1" s="1"/>
  <c r="EC18" i="1" s="1"/>
  <c r="EO18" i="1" s="1"/>
  <c r="M17" i="1"/>
  <c r="Y17" i="1" s="1"/>
  <c r="AK17" i="1" s="1"/>
  <c r="AW17" i="1" s="1"/>
  <c r="BI17" i="1" s="1"/>
  <c r="BU17" i="1" s="1"/>
  <c r="CG17" i="1" s="1"/>
  <c r="CS17" i="1" s="1"/>
  <c r="DE17" i="1" s="1"/>
  <c r="DQ17" i="1" s="1"/>
  <c r="EC17" i="1" s="1"/>
  <c r="EO17" i="1" s="1"/>
  <c r="M16" i="1"/>
  <c r="Y16" i="1" s="1"/>
  <c r="AK16" i="1" s="1"/>
  <c r="AW16" i="1" s="1"/>
  <c r="BI16" i="1" s="1"/>
  <c r="BU16" i="1" s="1"/>
  <c r="CG16" i="1" s="1"/>
  <c r="CS16" i="1" s="1"/>
  <c r="DE16" i="1" s="1"/>
  <c r="DQ16" i="1" s="1"/>
  <c r="EC16" i="1" s="1"/>
  <c r="EO16" i="1" s="1"/>
  <c r="M15" i="1"/>
  <c r="Y15" i="1" s="1"/>
  <c r="AK15" i="1" s="1"/>
  <c r="AW15" i="1" s="1"/>
  <c r="BI15" i="1" s="1"/>
  <c r="BU15" i="1" s="1"/>
  <c r="CG15" i="1" s="1"/>
  <c r="CS15" i="1" s="1"/>
  <c r="DE15" i="1" s="1"/>
  <c r="DQ15" i="1" s="1"/>
  <c r="EC15" i="1" s="1"/>
  <c r="EO15" i="1" s="1"/>
  <c r="M14" i="1"/>
  <c r="Y14" i="1" s="1"/>
  <c r="AK14" i="1" s="1"/>
  <c r="AW14" i="1" s="1"/>
  <c r="BI14" i="1" s="1"/>
  <c r="BU14" i="1" s="1"/>
  <c r="CG14" i="1" s="1"/>
  <c r="CS14" i="1" s="1"/>
  <c r="DE14" i="1" s="1"/>
  <c r="DQ14" i="1" s="1"/>
  <c r="EC14" i="1" s="1"/>
  <c r="EO14" i="1" s="1"/>
  <c r="M13" i="1"/>
  <c r="Y13" i="1" s="1"/>
  <c r="AK13" i="1" s="1"/>
  <c r="AW13" i="1" s="1"/>
  <c r="BI13" i="1" s="1"/>
  <c r="BU13" i="1" s="1"/>
  <c r="CG13" i="1" s="1"/>
  <c r="CS13" i="1" s="1"/>
  <c r="DE13" i="1" s="1"/>
  <c r="DQ13" i="1" s="1"/>
  <c r="EC13" i="1" s="1"/>
  <c r="EO13" i="1" s="1"/>
  <c r="M12" i="1"/>
  <c r="Y12" i="1" s="1"/>
  <c r="AK12" i="1" s="1"/>
  <c r="AW12" i="1" s="1"/>
  <c r="BI12" i="1" s="1"/>
  <c r="BU12" i="1" s="1"/>
  <c r="CG12" i="1" s="1"/>
  <c r="CS12" i="1" s="1"/>
  <c r="DE12" i="1" s="1"/>
  <c r="DQ12" i="1" s="1"/>
  <c r="EC12" i="1" s="1"/>
  <c r="EO12" i="1" s="1"/>
  <c r="M11" i="1"/>
  <c r="Y11" i="1" s="1"/>
  <c r="AK11" i="1" s="1"/>
  <c r="AW11" i="1" s="1"/>
  <c r="BI11" i="1" s="1"/>
  <c r="BU11" i="1" s="1"/>
  <c r="CG11" i="1" s="1"/>
  <c r="CS11" i="1" s="1"/>
  <c r="DE11" i="1" s="1"/>
  <c r="DQ11" i="1" s="1"/>
  <c r="EC11" i="1" s="1"/>
  <c r="EO11" i="1" s="1"/>
  <c r="M10" i="1"/>
  <c r="Y10" i="1" s="1"/>
  <c r="AK10" i="1" s="1"/>
  <c r="AW10" i="1" s="1"/>
  <c r="BI10" i="1" s="1"/>
  <c r="BU10" i="1" s="1"/>
  <c r="CG10" i="1" s="1"/>
  <c r="CS10" i="1" s="1"/>
  <c r="DE10" i="1" s="1"/>
  <c r="DQ10" i="1" s="1"/>
  <c r="EC10" i="1" s="1"/>
  <c r="EO10" i="1" s="1"/>
  <c r="M9" i="1"/>
  <c r="Y9" i="1" s="1"/>
  <c r="AK9" i="1" s="1"/>
  <c r="AW9" i="1" s="1"/>
  <c r="BI9" i="1" s="1"/>
  <c r="BU9" i="1" s="1"/>
  <c r="CG9" i="1" s="1"/>
  <c r="CS9" i="1" s="1"/>
  <c r="DE9" i="1" s="1"/>
  <c r="DQ9" i="1" s="1"/>
  <c r="EC9" i="1" s="1"/>
  <c r="EO9" i="1" s="1"/>
  <c r="M8" i="1"/>
  <c r="Y8" i="1" s="1"/>
  <c r="AK8" i="1" s="1"/>
  <c r="AW8" i="1" s="1"/>
  <c r="BI8" i="1" s="1"/>
  <c r="BU8" i="1" s="1"/>
  <c r="CG8" i="1" s="1"/>
  <c r="CS8" i="1" s="1"/>
  <c r="DE8" i="1" s="1"/>
  <c r="DQ8" i="1" s="1"/>
  <c r="EC8" i="1" s="1"/>
  <c r="EO8" i="1" s="1"/>
  <c r="M7" i="1"/>
  <c r="Y7" i="1" s="1"/>
  <c r="AK7" i="1" s="1"/>
  <c r="AW7" i="1" s="1"/>
  <c r="BI7" i="1" s="1"/>
  <c r="BU7" i="1" s="1"/>
  <c r="CG7" i="1" s="1"/>
  <c r="CS7" i="1" s="1"/>
  <c r="DE7" i="1" s="1"/>
  <c r="DQ7" i="1" s="1"/>
  <c r="EC7" i="1" s="1"/>
  <c r="EO7" i="1" s="1"/>
  <c r="M6" i="1"/>
  <c r="Y6" i="1" s="1"/>
  <c r="D34" i="1"/>
  <c r="X34" i="1" l="1"/>
  <c r="AK6" i="1"/>
  <c r="Y34" i="1"/>
  <c r="BH5" i="1"/>
  <c r="BI5" i="1"/>
  <c r="M34" i="1"/>
  <c r="AW6" i="1" l="1"/>
  <c r="AW37" i="1" s="1"/>
  <c r="AK34" i="1"/>
  <c r="AJ34" i="1"/>
  <c r="BU5" i="1"/>
  <c r="BT5" i="1"/>
  <c r="AV34" i="1" l="1"/>
  <c r="BI6" i="1"/>
  <c r="AW34" i="1"/>
  <c r="CF5" i="1"/>
  <c r="CG5" i="1"/>
  <c r="BU6" i="1" l="1"/>
  <c r="BI34" i="1"/>
  <c r="BH34" i="1"/>
  <c r="CS5" i="1"/>
  <c r="CR5" i="1"/>
  <c r="BT34" i="1" l="1"/>
  <c r="CG6" i="1"/>
  <c r="BU34" i="1"/>
  <c r="DD5" i="1"/>
  <c r="DE5" i="1"/>
  <c r="CS6" i="1" l="1"/>
  <c r="CG34" i="1"/>
  <c r="CF34" i="1"/>
  <c r="DQ5" i="1"/>
  <c r="DP5" i="1"/>
  <c r="EB5" i="1" l="1"/>
  <c r="EC5" i="1"/>
  <c r="CR34" i="1"/>
  <c r="DE6" i="1"/>
  <c r="CS34" i="1"/>
  <c r="DQ6" i="1" l="1"/>
  <c r="DE34" i="1"/>
  <c r="DD34" i="1"/>
  <c r="EO5" i="1"/>
  <c r="EN5" i="1"/>
  <c r="DP34" i="1" l="1"/>
  <c r="EC6" i="1"/>
  <c r="DQ34" i="1"/>
  <c r="EO6" i="1" l="1"/>
  <c r="EO34" i="1" s="1"/>
  <c r="EC34" i="1"/>
  <c r="EN34" i="1"/>
  <c r="EB34" i="1"/>
</calcChain>
</file>

<file path=xl/sharedStrings.xml><?xml version="1.0" encoding="utf-8"?>
<sst xmlns="http://schemas.openxmlformats.org/spreadsheetml/2006/main" count="518" uniqueCount="81">
  <si>
    <t>Фамилия И.О.</t>
  </si>
  <si>
    <t>Сумма</t>
  </si>
  <si>
    <t>Уплачено</t>
  </si>
  <si>
    <t>Остаток задолж.</t>
  </si>
  <si>
    <t>№ п/п</t>
  </si>
  <si>
    <t>Остатки за август</t>
  </si>
  <si>
    <t>сентябрь</t>
  </si>
  <si>
    <t>дата</t>
  </si>
  <si>
    <t>на 1 октября</t>
  </si>
  <si>
    <t>-</t>
  </si>
  <si>
    <t>Алесенко А .В.</t>
  </si>
  <si>
    <t>Белая О .А.</t>
  </si>
  <si>
    <t>Билык А .С.</t>
  </si>
  <si>
    <t>Бондарчук А.И.</t>
  </si>
  <si>
    <t>Воронич Д .С.</t>
  </si>
  <si>
    <t>Герасимчук Я .А.</t>
  </si>
  <si>
    <t>Гулевич М .И.</t>
  </si>
  <si>
    <t>Ермакова А .С.</t>
  </si>
  <si>
    <t>Жигарь О.В.</t>
  </si>
  <si>
    <t>Зайцева В. М.</t>
  </si>
  <si>
    <t>Зайцева К.С.</t>
  </si>
  <si>
    <t>Золотаренко К. А.</t>
  </si>
  <si>
    <t>Ковалева В. Ю.</t>
  </si>
  <si>
    <t>Кругаль В.С.</t>
  </si>
  <si>
    <t>Любезная С. В.</t>
  </si>
  <si>
    <t>Макарцова А .С.</t>
  </si>
  <si>
    <t>Меркулова Т. А.</t>
  </si>
  <si>
    <t>Михайлова Д .Э.</t>
  </si>
  <si>
    <t>Пенязь М. М.</t>
  </si>
  <si>
    <t>Смирнова В.В.</t>
  </si>
  <si>
    <t>Старовойтова М .В.</t>
  </si>
  <si>
    <t>Трескунова А. Ю.</t>
  </si>
  <si>
    <t>Шершнева Н. Р.</t>
  </si>
  <si>
    <t>Щербакова Ю.А.</t>
  </si>
  <si>
    <t>Якубовская В.Д.</t>
  </si>
  <si>
    <t>Семенчук</t>
  </si>
  <si>
    <t>октябрь</t>
  </si>
  <si>
    <t>на 1 ноябрь</t>
  </si>
  <si>
    <t>ноябрь</t>
  </si>
  <si>
    <t>на 1 декабрь</t>
  </si>
  <si>
    <t>декабрь</t>
  </si>
  <si>
    <t>на 1 январь</t>
  </si>
  <si>
    <t>январь</t>
  </si>
  <si>
    <t>на 1 февраль</t>
  </si>
  <si>
    <t>февраль</t>
  </si>
  <si>
    <t>на 1 март</t>
  </si>
  <si>
    <t>март</t>
  </si>
  <si>
    <t>на 1 апрель</t>
  </si>
  <si>
    <t>апрель</t>
  </si>
  <si>
    <t>на 1 май</t>
  </si>
  <si>
    <t>май</t>
  </si>
  <si>
    <t>на 1 июнь</t>
  </si>
  <si>
    <t>на 1 июль</t>
  </si>
  <si>
    <t>июнь</t>
  </si>
  <si>
    <t>июль</t>
  </si>
  <si>
    <t>на 1 август</t>
  </si>
  <si>
    <t>август</t>
  </si>
  <si>
    <t>на 1 сентябрь</t>
  </si>
  <si>
    <t>Кормилкин А.В.</t>
  </si>
  <si>
    <t>Пеня       Начислено</t>
  </si>
  <si>
    <t>пеня</t>
  </si>
  <si>
    <t>Пеня               Начислено</t>
  </si>
  <si>
    <t>Пеня     Начислено</t>
  </si>
  <si>
    <t xml:space="preserve">   Пеня      Начислено</t>
  </si>
  <si>
    <t>Группа И-31</t>
  </si>
  <si>
    <t>Пеня            Начислено</t>
  </si>
  <si>
    <t xml:space="preserve">     Пеня     Начислено</t>
  </si>
  <si>
    <t xml:space="preserve">     Пеня      Начислено</t>
  </si>
  <si>
    <t xml:space="preserve">        Пеня   Начислено</t>
  </si>
  <si>
    <t xml:space="preserve">  Пеня     Начислено</t>
  </si>
  <si>
    <t>Пеня        Начислено</t>
  </si>
  <si>
    <t>Пеня   Начислено</t>
  </si>
  <si>
    <t>учеба</t>
  </si>
  <si>
    <t>Оплата производится в 2 этапа  за 1 семестр - 604,95 до 15.09.17</t>
  </si>
  <si>
    <t>За 2 семестр - 604,95 до 25.01.18</t>
  </si>
  <si>
    <t>40%     21</t>
  </si>
  <si>
    <t>14.09.2017 -550,00  20.09.17-55,00</t>
  </si>
  <si>
    <t>07.09.2017 - 600,00 21.09.17 -5,00</t>
  </si>
  <si>
    <t>06.10.-195,20; 26.10-176,20 пеня 06.10-4,80 пеня 26.10-3,80</t>
  </si>
  <si>
    <t>03.10.2017-604,95</t>
  </si>
  <si>
    <t>17.11.- 105,00 29.11.17-500,00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</si>
</sst>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&quot;р.&quot;"/>
    <numFmt numFmtId="165" formatCode="#,##0.00_р_."/>
  </numFmts>
  <fonts count="1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4"/>
      <name val="Arial"/>
      <family val="2"/>
      <charset val="204"/>
    </font>
    <font>
      <sz val="14"/>
      <name val="Arial"/>
      <family val="2"/>
      <charset val="204"/>
    </font>
    <font>
      <b/>
      <sz val="10"/>
      <name val="Arial"/>
      <family val="2"/>
      <charset val="204"/>
    </font>
    <font>
      <sz val="14"/>
      <name val="Arial"/>
    </font>
    <font>
      <b/>
      <sz val="11"/>
      <name val="Arial"/>
      <family val="2"/>
      <charset val="204"/>
    </font>
    <font>
      <sz val="14"/>
      <color rgb="FFFF0000"/>
      <name val="Arial"/>
      <family val="2"/>
      <charset val="204"/>
    </font>
    <font>
      <i/>
      <sz val="14"/>
      <color rgb="FFFF0000"/>
      <name val="Arial"/>
      <family val="2"/>
      <charset val="204"/>
    </font>
    <font>
      <sz val="10"/>
      <name val="Arial"/>
      <family val="2"/>
      <charset val="204"/>
    </font>
    <font>
      <b/>
      <sz val="14"/>
      <name val="Arial"/>
      <family val="2"/>
      <charset val="204"/>
    </font>
    <font>
      <sz val="14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b/>
      <sz val="1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6"/>
      <color theme="1"/>
      <name val="Calibri"/>
      <family val="2"/>
      <charset val="204"/>
      <scheme val="minor"/>
    </font>
    <font>
      <b/>
      <sz val="22"/>
      <color theme="1"/>
      <name val="Arial"/>
      <family val="2"/>
      <charset val="204"/>
    </font>
    <font>
      <b/>
      <sz val="11"/>
      <color theme="1"/>
      <name val="Calibri"/>
      <family val="2"/>
      <scheme val="minor"/>
    </font>
    <font>
      <b/>
      <sz val="14"/>
      <color theme="1"/>
      <name val="Arial"/>
      <family val="2"/>
      <charset val="204"/>
    </font>
  </fonts>
  <fills count="1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21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92D05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rgb="FF92D050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rgb="FF92D050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92D050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rgb="FF92D050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92D05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rgb="FF92D05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92D05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rgb="FF92D050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rgb="FF92D050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rgb="FF92D05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rgb="FF92D050"/>
      </right>
      <top style="thin">
        <color indexed="64"/>
      </top>
      <bottom/>
      <diagonal/>
    </border>
    <border>
      <left/>
      <right style="medium">
        <color rgb="FF92D050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92D050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03">
    <xf numFmtId="0" fontId="0" fillId="0" borderId="0" xfId="0"/>
    <xf numFmtId="0" fontId="5" fillId="2" borderId="31" xfId="0" applyFont="1" applyFill="1" applyBorder="1"/>
    <xf numFmtId="0" fontId="5" fillId="2" borderId="33" xfId="0" applyFont="1" applyFill="1" applyBorder="1"/>
    <xf numFmtId="0" fontId="3" fillId="2" borderId="35" xfId="0" applyFont="1" applyFill="1" applyBorder="1" applyAlignment="1">
      <alignment horizontal="center"/>
    </xf>
    <xf numFmtId="164" fontId="5" fillId="7" borderId="19" xfId="0" applyNumberFormat="1" applyFont="1" applyFill="1" applyBorder="1"/>
    <xf numFmtId="0" fontId="5" fillId="5" borderId="35" xfId="0" applyNumberFormat="1" applyFont="1" applyFill="1" applyBorder="1"/>
    <xf numFmtId="164" fontId="5" fillId="5" borderId="35" xfId="0" applyNumberFormat="1" applyFont="1" applyFill="1" applyBorder="1"/>
    <xf numFmtId="0" fontId="5" fillId="7" borderId="35" xfId="0" applyFont="1" applyFill="1" applyBorder="1"/>
    <xf numFmtId="0" fontId="5" fillId="6" borderId="35" xfId="0" applyFont="1" applyFill="1" applyBorder="1"/>
    <xf numFmtId="165" fontId="5" fillId="6" borderId="35" xfId="0" applyNumberFormat="1" applyFont="1" applyFill="1" applyBorder="1"/>
    <xf numFmtId="164" fontId="5" fillId="7" borderId="35" xfId="0" applyNumberFormat="1" applyFont="1" applyFill="1" applyBorder="1"/>
    <xf numFmtId="0" fontId="5" fillId="7" borderId="37" xfId="0" applyFont="1" applyFill="1" applyBorder="1"/>
    <xf numFmtId="164" fontId="5" fillId="7" borderId="26" xfId="0" applyNumberFormat="1" applyFont="1" applyFill="1" applyBorder="1"/>
    <xf numFmtId="0" fontId="5" fillId="7" borderId="29" xfId="0" applyFont="1" applyFill="1" applyBorder="1"/>
    <xf numFmtId="164" fontId="5" fillId="7" borderId="29" xfId="0" applyNumberFormat="1" applyFont="1" applyFill="1" applyBorder="1"/>
    <xf numFmtId="164" fontId="0" fillId="0" borderId="0" xfId="0" applyNumberFormat="1"/>
    <xf numFmtId="0" fontId="5" fillId="6" borderId="29" xfId="0" applyFont="1" applyFill="1" applyBorder="1"/>
    <xf numFmtId="0" fontId="5" fillId="6" borderId="31" xfId="0" applyFont="1" applyFill="1" applyBorder="1"/>
    <xf numFmtId="0" fontId="5" fillId="6" borderId="33" xfId="0" applyFont="1" applyFill="1" applyBorder="1"/>
    <xf numFmtId="0" fontId="0" fillId="7" borderId="1" xfId="0" applyFont="1" applyFill="1" applyBorder="1"/>
    <xf numFmtId="0" fontId="2" fillId="7" borderId="1" xfId="0" applyFont="1" applyFill="1" applyBorder="1"/>
    <xf numFmtId="0" fontId="3" fillId="7" borderId="10" xfId="0" applyFont="1" applyFill="1" applyBorder="1"/>
    <xf numFmtId="0" fontId="3" fillId="7" borderId="15" xfId="0" applyFont="1" applyFill="1" applyBorder="1"/>
    <xf numFmtId="0" fontId="5" fillId="7" borderId="27" xfId="0" applyFont="1" applyFill="1" applyBorder="1"/>
    <xf numFmtId="0" fontId="5" fillId="7" borderId="31" xfId="0" applyFont="1" applyFill="1" applyBorder="1"/>
    <xf numFmtId="0" fontId="5" fillId="7" borderId="33" xfId="0" applyFont="1" applyFill="1" applyBorder="1"/>
    <xf numFmtId="0" fontId="5" fillId="7" borderId="5" xfId="0" applyFont="1" applyFill="1" applyBorder="1" applyAlignment="1">
      <alignment horizontal="center"/>
    </xf>
    <xf numFmtId="0" fontId="5" fillId="7" borderId="35" xfId="0" applyFont="1" applyFill="1" applyBorder="1" applyAlignment="1">
      <alignment horizontal="center"/>
    </xf>
    <xf numFmtId="0" fontId="4" fillId="7" borderId="5" xfId="0" applyFont="1" applyFill="1" applyBorder="1" applyAlignment="1">
      <alignment horizontal="center"/>
    </xf>
    <xf numFmtId="0" fontId="4" fillId="7" borderId="8" xfId="0" applyFont="1" applyFill="1" applyBorder="1" applyAlignment="1">
      <alignment horizontal="center"/>
    </xf>
    <xf numFmtId="0" fontId="0" fillId="4" borderId="4" xfId="0" applyFill="1" applyBorder="1"/>
    <xf numFmtId="0" fontId="5" fillId="4" borderId="8" xfId="0" applyFont="1" applyFill="1" applyBorder="1"/>
    <xf numFmtId="0" fontId="5" fillId="4" borderId="31" xfId="0" applyFont="1" applyFill="1" applyBorder="1"/>
    <xf numFmtId="0" fontId="5" fillId="4" borderId="33" xfId="0" applyFont="1" applyFill="1" applyBorder="1"/>
    <xf numFmtId="0" fontId="3" fillId="4" borderId="35" xfId="0" applyFont="1" applyFill="1" applyBorder="1" applyAlignment="1">
      <alignment horizontal="center"/>
    </xf>
    <xf numFmtId="0" fontId="0" fillId="4" borderId="0" xfId="0" applyFill="1"/>
    <xf numFmtId="0" fontId="1" fillId="6" borderId="5" xfId="0" applyFont="1" applyFill="1" applyBorder="1" applyAlignment="1">
      <alignment horizontal="center"/>
    </xf>
    <xf numFmtId="0" fontId="1" fillId="6" borderId="6" xfId="0" applyFont="1" applyFill="1" applyBorder="1" applyAlignment="1">
      <alignment horizontal="center"/>
    </xf>
    <xf numFmtId="165" fontId="5" fillId="6" borderId="31" xfId="0" applyNumberFormat="1" applyFont="1" applyFill="1" applyBorder="1"/>
    <xf numFmtId="165" fontId="5" fillId="6" borderId="33" xfId="0" applyNumberFormat="1" applyFont="1" applyFill="1" applyBorder="1"/>
    <xf numFmtId="0" fontId="0" fillId="8" borderId="7" xfId="0" applyFill="1" applyBorder="1" applyAlignment="1">
      <alignment horizontal="center"/>
    </xf>
    <xf numFmtId="0" fontId="5" fillId="8" borderId="2" xfId="0" applyFont="1" applyFill="1" applyBorder="1"/>
    <xf numFmtId="0" fontId="5" fillId="8" borderId="17" xfId="0" applyFont="1" applyFill="1" applyBorder="1"/>
    <xf numFmtId="0" fontId="5" fillId="8" borderId="31" xfId="0" applyFont="1" applyFill="1" applyBorder="1"/>
    <xf numFmtId="0" fontId="5" fillId="8" borderId="33" xfId="0" applyFont="1" applyFill="1" applyBorder="1"/>
    <xf numFmtId="0" fontId="3" fillId="8" borderId="35" xfId="0" applyFont="1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5" fillId="4" borderId="2" xfId="0" applyFont="1" applyFill="1" applyBorder="1"/>
    <xf numFmtId="0" fontId="5" fillId="4" borderId="17" xfId="0" applyFont="1" applyFill="1" applyBorder="1"/>
    <xf numFmtId="0" fontId="5" fillId="3" borderId="31" xfId="0" applyFont="1" applyFill="1" applyBorder="1"/>
    <xf numFmtId="164" fontId="5" fillId="3" borderId="31" xfId="0" applyNumberFormat="1" applyFont="1" applyFill="1" applyBorder="1"/>
    <xf numFmtId="164" fontId="5" fillId="4" borderId="31" xfId="0" applyNumberFormat="1" applyFont="1" applyFill="1" applyBorder="1"/>
    <xf numFmtId="0" fontId="5" fillId="5" borderId="31" xfId="0" applyNumberFormat="1" applyFont="1" applyFill="1" applyBorder="1"/>
    <xf numFmtId="164" fontId="5" fillId="5" borderId="31" xfId="0" applyNumberFormat="1" applyFont="1" applyFill="1" applyBorder="1"/>
    <xf numFmtId="0" fontId="6" fillId="3" borderId="4" xfId="0" applyFont="1" applyFill="1" applyBorder="1" applyAlignment="1">
      <alignment horizontal="center"/>
    </xf>
    <xf numFmtId="0" fontId="6" fillId="3" borderId="5" xfId="0" applyFont="1" applyFill="1" applyBorder="1" applyAlignment="1">
      <alignment horizontal="center"/>
    </xf>
    <xf numFmtId="0" fontId="3" fillId="3" borderId="2" xfId="0" applyFont="1" applyFill="1" applyBorder="1"/>
    <xf numFmtId="0" fontId="0" fillId="3" borderId="3" xfId="0" applyFont="1" applyFill="1" applyBorder="1"/>
    <xf numFmtId="0" fontId="3" fillId="3" borderId="11" xfId="0" applyFont="1" applyFill="1" applyBorder="1"/>
    <xf numFmtId="0" fontId="3" fillId="3" borderId="12" xfId="0" applyFont="1" applyFill="1" applyBorder="1"/>
    <xf numFmtId="0" fontId="4" fillId="5" borderId="5" xfId="0" applyFont="1" applyFill="1" applyBorder="1" applyAlignment="1">
      <alignment horizontal="center"/>
    </xf>
    <xf numFmtId="0" fontId="4" fillId="5" borderId="6" xfId="0" applyFont="1" applyFill="1" applyBorder="1" applyAlignment="1">
      <alignment horizontal="center"/>
    </xf>
    <xf numFmtId="0" fontId="0" fillId="4" borderId="9" xfId="0" applyFill="1" applyBorder="1"/>
    <xf numFmtId="0" fontId="5" fillId="4" borderId="14" xfId="0" applyFont="1" applyFill="1" applyBorder="1"/>
    <xf numFmtId="0" fontId="5" fillId="4" borderId="20" xfId="0" applyFont="1" applyFill="1" applyBorder="1"/>
    <xf numFmtId="0" fontId="5" fillId="4" borderId="22" xfId="0" applyFont="1" applyFill="1" applyBorder="1"/>
    <xf numFmtId="0" fontId="5" fillId="4" borderId="25" xfId="0" applyFont="1" applyFill="1" applyBorder="1"/>
    <xf numFmtId="0" fontId="5" fillId="4" borderId="28" xfId="0" applyFont="1" applyFill="1" applyBorder="1"/>
    <xf numFmtId="0" fontId="5" fillId="4" borderId="38" xfId="0" applyFont="1" applyFill="1" applyBorder="1"/>
    <xf numFmtId="0" fontId="5" fillId="4" borderId="42" xfId="0" applyFont="1" applyFill="1" applyBorder="1"/>
    <xf numFmtId="0" fontId="5" fillId="4" borderId="30" xfId="0" applyFont="1" applyFill="1" applyBorder="1"/>
    <xf numFmtId="0" fontId="5" fillId="4" borderId="32" xfId="0" applyFont="1" applyFill="1" applyBorder="1"/>
    <xf numFmtId="0" fontId="5" fillId="4" borderId="34" xfId="0" applyFont="1" applyFill="1" applyBorder="1"/>
    <xf numFmtId="0" fontId="3" fillId="4" borderId="36" xfId="0" applyFont="1" applyFill="1" applyBorder="1" applyAlignment="1">
      <alignment horizontal="center"/>
    </xf>
    <xf numFmtId="0" fontId="0" fillId="7" borderId="7" xfId="0" applyFont="1" applyFill="1" applyBorder="1"/>
    <xf numFmtId="0" fontId="3" fillId="7" borderId="2" xfId="0" applyFont="1" applyFill="1" applyBorder="1"/>
    <xf numFmtId="0" fontId="3" fillId="7" borderId="40" xfId="0" applyFont="1" applyFill="1" applyBorder="1"/>
    <xf numFmtId="0" fontId="5" fillId="5" borderId="29" xfId="0" applyNumberFormat="1" applyFont="1" applyFill="1" applyBorder="1"/>
    <xf numFmtId="164" fontId="5" fillId="5" borderId="29" xfId="0" applyNumberFormat="1" applyFont="1" applyFill="1" applyBorder="1"/>
    <xf numFmtId="0" fontId="5" fillId="5" borderId="33" xfId="0" applyNumberFormat="1" applyFont="1" applyFill="1" applyBorder="1"/>
    <xf numFmtId="164" fontId="5" fillId="5" borderId="33" xfId="0" applyNumberFormat="1" applyFont="1" applyFill="1" applyBorder="1"/>
    <xf numFmtId="0" fontId="13" fillId="6" borderId="5" xfId="0" applyFont="1" applyFill="1" applyBorder="1" applyAlignment="1">
      <alignment horizontal="center"/>
    </xf>
    <xf numFmtId="0" fontId="13" fillId="6" borderId="6" xfId="0" applyFont="1" applyFill="1" applyBorder="1" applyAlignment="1">
      <alignment horizontal="center"/>
    </xf>
    <xf numFmtId="0" fontId="0" fillId="9" borderId="7" xfId="0" applyFill="1" applyBorder="1" applyAlignment="1">
      <alignment horizontal="center"/>
    </xf>
    <xf numFmtId="0" fontId="5" fillId="9" borderId="2" xfId="0" applyFont="1" applyFill="1" applyBorder="1"/>
    <xf numFmtId="0" fontId="5" fillId="9" borderId="17" xfId="0" applyFont="1" applyFill="1" applyBorder="1"/>
    <xf numFmtId="0" fontId="5" fillId="9" borderId="31" xfId="0" applyFont="1" applyFill="1" applyBorder="1"/>
    <xf numFmtId="0" fontId="5" fillId="9" borderId="33" xfId="0" applyFont="1" applyFill="1" applyBorder="1"/>
    <xf numFmtId="0" fontId="3" fillId="9" borderId="35" xfId="0" applyFont="1" applyFill="1" applyBorder="1" applyAlignment="1">
      <alignment horizontal="center"/>
    </xf>
    <xf numFmtId="164" fontId="5" fillId="7" borderId="31" xfId="0" applyNumberFormat="1" applyFont="1" applyFill="1" applyBorder="1"/>
    <xf numFmtId="0" fontId="5" fillId="7" borderId="45" xfId="0" applyFont="1" applyFill="1" applyBorder="1" applyAlignment="1">
      <alignment horizontal="center"/>
    </xf>
    <xf numFmtId="0" fontId="3" fillId="4" borderId="45" xfId="0" applyFont="1" applyFill="1" applyBorder="1" applyAlignment="1">
      <alignment horizontal="center"/>
    </xf>
    <xf numFmtId="0" fontId="5" fillId="5" borderId="45" xfId="0" applyNumberFormat="1" applyFont="1" applyFill="1" applyBorder="1"/>
    <xf numFmtId="164" fontId="5" fillId="5" borderId="45" xfId="0" applyNumberFormat="1" applyFont="1" applyFill="1" applyBorder="1"/>
    <xf numFmtId="0" fontId="5" fillId="6" borderId="45" xfId="0" applyFont="1" applyFill="1" applyBorder="1"/>
    <xf numFmtId="165" fontId="5" fillId="6" borderId="45" xfId="0" applyNumberFormat="1" applyFont="1" applyFill="1" applyBorder="1"/>
    <xf numFmtId="0" fontId="3" fillId="9" borderId="45" xfId="0" applyFont="1" applyFill="1" applyBorder="1" applyAlignment="1">
      <alignment horizontal="center"/>
    </xf>
    <xf numFmtId="0" fontId="5" fillId="7" borderId="45" xfId="0" applyFont="1" applyFill="1" applyBorder="1"/>
    <xf numFmtId="164" fontId="5" fillId="7" borderId="45" xfId="0" applyNumberFormat="1" applyFont="1" applyFill="1" applyBorder="1"/>
    <xf numFmtId="0" fontId="3" fillId="7" borderId="31" xfId="0" applyFont="1" applyFill="1" applyBorder="1" applyAlignment="1">
      <alignment wrapText="1"/>
    </xf>
    <xf numFmtId="0" fontId="9" fillId="4" borderId="31" xfId="0" applyFont="1" applyFill="1" applyBorder="1"/>
    <xf numFmtId="0" fontId="7" fillId="6" borderId="31" xfId="0" applyFont="1" applyFill="1" applyBorder="1"/>
    <xf numFmtId="165" fontId="7" fillId="6" borderId="31" xfId="0" applyNumberFormat="1" applyFont="1" applyFill="1" applyBorder="1"/>
    <xf numFmtId="0" fontId="9" fillId="9" borderId="31" xfId="0" applyFont="1" applyFill="1" applyBorder="1"/>
    <xf numFmtId="16" fontId="9" fillId="9" borderId="31" xfId="0" applyNumberFormat="1" applyFont="1" applyFill="1" applyBorder="1"/>
    <xf numFmtId="16" fontId="5" fillId="9" borderId="31" xfId="0" applyNumberFormat="1" applyFont="1" applyFill="1" applyBorder="1"/>
    <xf numFmtId="0" fontId="5" fillId="4" borderId="3" xfId="0" applyFont="1" applyFill="1" applyBorder="1"/>
    <xf numFmtId="0" fontId="3" fillId="4" borderId="44" xfId="0" applyFont="1" applyFill="1" applyBorder="1" applyAlignment="1">
      <alignment horizontal="center"/>
    </xf>
    <xf numFmtId="0" fontId="3" fillId="9" borderId="44" xfId="0" applyFont="1" applyFill="1" applyBorder="1" applyAlignment="1">
      <alignment horizontal="center"/>
    </xf>
    <xf numFmtId="164" fontId="5" fillId="4" borderId="31" xfId="0" applyNumberFormat="1" applyFont="1" applyFill="1" applyBorder="1" applyAlignment="1">
      <alignment horizontal="center"/>
    </xf>
    <xf numFmtId="164" fontId="10" fillId="4" borderId="31" xfId="0" applyNumberFormat="1" applyFont="1" applyFill="1" applyBorder="1"/>
    <xf numFmtId="0" fontId="14" fillId="4" borderId="4" xfId="0" applyFont="1" applyFill="1" applyBorder="1"/>
    <xf numFmtId="0" fontId="3" fillId="4" borderId="8" xfId="0" applyFont="1" applyFill="1" applyBorder="1"/>
    <xf numFmtId="0" fontId="3" fillId="4" borderId="31" xfId="0" applyFont="1" applyFill="1" applyBorder="1"/>
    <xf numFmtId="0" fontId="5" fillId="4" borderId="44" xfId="0" applyFont="1" applyFill="1" applyBorder="1"/>
    <xf numFmtId="0" fontId="5" fillId="4" borderId="27" xfId="0" applyFont="1" applyFill="1" applyBorder="1"/>
    <xf numFmtId="0" fontId="5" fillId="4" borderId="24" xfId="0" applyFont="1" applyFill="1" applyBorder="1"/>
    <xf numFmtId="0" fontId="3" fillId="4" borderId="49" xfId="0" applyFont="1" applyFill="1" applyBorder="1" applyAlignment="1">
      <alignment horizontal="center"/>
    </xf>
    <xf numFmtId="0" fontId="5" fillId="7" borderId="50" xfId="0" applyFont="1" applyFill="1" applyBorder="1" applyAlignment="1">
      <alignment horizontal="center"/>
    </xf>
    <xf numFmtId="0" fontId="11" fillId="6" borderId="31" xfId="0" applyFont="1" applyFill="1" applyBorder="1"/>
    <xf numFmtId="165" fontId="11" fillId="6" borderId="31" xfId="0" applyNumberFormat="1" applyFont="1" applyFill="1" applyBorder="1"/>
    <xf numFmtId="0" fontId="9" fillId="8" borderId="31" xfId="0" applyFont="1" applyFill="1" applyBorder="1"/>
    <xf numFmtId="9" fontId="9" fillId="4" borderId="31" xfId="0" applyNumberFormat="1" applyFont="1" applyFill="1" applyBorder="1"/>
    <xf numFmtId="0" fontId="0" fillId="3" borderId="31" xfId="0" applyFill="1" applyBorder="1"/>
    <xf numFmtId="0" fontId="0" fillId="4" borderId="31" xfId="0" applyFill="1" applyBorder="1"/>
    <xf numFmtId="0" fontId="3" fillId="7" borderId="48" xfId="0" applyFont="1" applyFill="1" applyBorder="1" applyAlignment="1">
      <alignment wrapText="1"/>
    </xf>
    <xf numFmtId="0" fontId="5" fillId="7" borderId="48" xfId="0" applyFont="1" applyFill="1" applyBorder="1"/>
    <xf numFmtId="0" fontId="3" fillId="4" borderId="43" xfId="0" applyFont="1" applyFill="1" applyBorder="1" applyAlignment="1">
      <alignment horizontal="center"/>
    </xf>
    <xf numFmtId="0" fontId="0" fillId="5" borderId="31" xfId="0" applyFill="1" applyBorder="1"/>
    <xf numFmtId="0" fontId="0" fillId="0" borderId="44" xfId="0" applyBorder="1"/>
    <xf numFmtId="164" fontId="5" fillId="7" borderId="27" xfId="0" applyNumberFormat="1" applyFont="1" applyFill="1" applyBorder="1"/>
    <xf numFmtId="164" fontId="5" fillId="7" borderId="23" xfId="0" applyNumberFormat="1" applyFont="1" applyFill="1" applyBorder="1"/>
    <xf numFmtId="0" fontId="3" fillId="7" borderId="46" xfId="0" applyFont="1" applyFill="1" applyBorder="1"/>
    <xf numFmtId="0" fontId="5" fillId="4" borderId="13" xfId="0" applyFont="1" applyFill="1" applyBorder="1"/>
    <xf numFmtId="0" fontId="3" fillId="8" borderId="44" xfId="0" applyFont="1" applyFill="1" applyBorder="1" applyAlignment="1">
      <alignment horizontal="center"/>
    </xf>
    <xf numFmtId="0" fontId="5" fillId="7" borderId="54" xfId="0" applyFont="1" applyFill="1" applyBorder="1" applyAlignment="1">
      <alignment horizontal="center"/>
    </xf>
    <xf numFmtId="0" fontId="5" fillId="3" borderId="29" xfId="0" applyFont="1" applyFill="1" applyBorder="1"/>
    <xf numFmtId="164" fontId="5" fillId="3" borderId="29" xfId="0" applyNumberFormat="1" applyFont="1" applyFill="1" applyBorder="1"/>
    <xf numFmtId="0" fontId="3" fillId="4" borderId="29" xfId="0" applyFont="1" applyFill="1" applyBorder="1" applyAlignment="1">
      <alignment horizontal="center"/>
    </xf>
    <xf numFmtId="0" fontId="3" fillId="8" borderId="29" xfId="0" applyFont="1" applyFill="1" applyBorder="1" applyAlignment="1">
      <alignment horizontal="center"/>
    </xf>
    <xf numFmtId="0" fontId="3" fillId="7" borderId="0" xfId="0" applyFont="1" applyFill="1" applyBorder="1"/>
    <xf numFmtId="0" fontId="3" fillId="8" borderId="45" xfId="0" applyFont="1" applyFill="1" applyBorder="1" applyAlignment="1">
      <alignment horizontal="center"/>
    </xf>
    <xf numFmtId="0" fontId="5" fillId="7" borderId="55" xfId="0" applyFont="1" applyFill="1" applyBorder="1"/>
    <xf numFmtId="164" fontId="5" fillId="4" borderId="29" xfId="0" applyNumberFormat="1" applyFont="1" applyFill="1" applyBorder="1"/>
    <xf numFmtId="0" fontId="9" fillId="4" borderId="29" xfId="0" applyFont="1" applyFill="1" applyBorder="1"/>
    <xf numFmtId="0" fontId="11" fillId="6" borderId="29" xfId="0" applyFont="1" applyFill="1" applyBorder="1"/>
    <xf numFmtId="0" fontId="3" fillId="6" borderId="31" xfId="0" applyFont="1" applyFill="1" applyBorder="1"/>
    <xf numFmtId="165" fontId="3" fillId="6" borderId="31" xfId="0" applyNumberFormat="1" applyFont="1" applyFill="1" applyBorder="1"/>
    <xf numFmtId="0" fontId="12" fillId="9" borderId="31" xfId="0" applyFont="1" applyFill="1" applyBorder="1"/>
    <xf numFmtId="0" fontId="5" fillId="4" borderId="51" xfId="0" applyFont="1" applyFill="1" applyBorder="1"/>
    <xf numFmtId="0" fontId="3" fillId="4" borderId="10" xfId="0" applyFont="1" applyFill="1" applyBorder="1"/>
    <xf numFmtId="164" fontId="3" fillId="4" borderId="31" xfId="0" applyNumberFormat="1" applyFont="1" applyFill="1" applyBorder="1"/>
    <xf numFmtId="164" fontId="3" fillId="4" borderId="31" xfId="0" applyNumberFormat="1" applyFont="1" applyFill="1" applyBorder="1" applyAlignment="1">
      <alignment horizontal="center"/>
    </xf>
    <xf numFmtId="164" fontId="11" fillId="3" borderId="31" xfId="0" applyNumberFormat="1" applyFont="1" applyFill="1" applyBorder="1"/>
    <xf numFmtId="0" fontId="15" fillId="6" borderId="5" xfId="0" applyFont="1" applyFill="1" applyBorder="1" applyAlignment="1">
      <alignment horizontal="center"/>
    </xf>
    <xf numFmtId="0" fontId="15" fillId="6" borderId="6" xfId="0" applyFont="1" applyFill="1" applyBorder="1" applyAlignment="1">
      <alignment horizontal="center"/>
    </xf>
    <xf numFmtId="0" fontId="10" fillId="7" borderId="5" xfId="0" applyFont="1" applyFill="1" applyBorder="1" applyAlignment="1">
      <alignment horizontal="center"/>
    </xf>
    <xf numFmtId="0" fontId="10" fillId="7" borderId="8" xfId="0" applyFont="1" applyFill="1" applyBorder="1" applyAlignment="1">
      <alignment horizontal="center"/>
    </xf>
    <xf numFmtId="0" fontId="16" fillId="10" borderId="0" xfId="0" applyFont="1" applyFill="1"/>
    <xf numFmtId="0" fontId="17" fillId="10" borderId="0" xfId="0" applyFont="1" applyFill="1"/>
    <xf numFmtId="0" fontId="16" fillId="10" borderId="0" xfId="0" applyFont="1" applyFill="1" applyAlignment="1">
      <alignment horizontal="center"/>
    </xf>
    <xf numFmtId="0" fontId="10" fillId="8" borderId="31" xfId="0" applyFont="1" applyFill="1" applyBorder="1"/>
    <xf numFmtId="16" fontId="10" fillId="8" borderId="31" xfId="0" applyNumberFormat="1" applyFont="1" applyFill="1" applyBorder="1"/>
    <xf numFmtId="165" fontId="18" fillId="6" borderId="31" xfId="0" applyNumberFormat="1" applyFont="1" applyFill="1" applyBorder="1"/>
    <xf numFmtId="165" fontId="10" fillId="6" borderId="31" xfId="0" applyNumberFormat="1" applyFont="1" applyFill="1" applyBorder="1"/>
    <xf numFmtId="165" fontId="10" fillId="6" borderId="29" xfId="0" applyNumberFormat="1" applyFont="1" applyFill="1" applyBorder="1"/>
    <xf numFmtId="16" fontId="10" fillId="11" borderId="31" xfId="0" applyNumberFormat="1" applyFont="1" applyFill="1" applyBorder="1"/>
    <xf numFmtId="0" fontId="18" fillId="6" borderId="31" xfId="0" applyFont="1" applyFill="1" applyBorder="1"/>
    <xf numFmtId="16" fontId="9" fillId="8" borderId="31" xfId="0" applyNumberFormat="1" applyFont="1" applyFill="1" applyBorder="1"/>
    <xf numFmtId="0" fontId="3" fillId="12" borderId="31" xfId="0" applyFont="1" applyFill="1" applyBorder="1" applyAlignment="1">
      <alignment wrapText="1"/>
    </xf>
    <xf numFmtId="164" fontId="5" fillId="12" borderId="19" xfId="0" applyNumberFormat="1" applyFont="1" applyFill="1" applyBorder="1"/>
    <xf numFmtId="14" fontId="10" fillId="9" borderId="31" xfId="0" applyNumberFormat="1" applyFont="1" applyFill="1" applyBorder="1"/>
    <xf numFmtId="0" fontId="5" fillId="5" borderId="31" xfId="0" applyFont="1" applyFill="1" applyBorder="1" applyAlignment="1">
      <alignment horizontal="center"/>
    </xf>
    <xf numFmtId="0" fontId="3" fillId="7" borderId="10" xfId="0" applyFont="1" applyFill="1" applyBorder="1" applyAlignment="1">
      <alignment horizontal="left"/>
    </xf>
    <xf numFmtId="0" fontId="3" fillId="7" borderId="15" xfId="0" applyFont="1" applyFill="1" applyBorder="1" applyAlignment="1">
      <alignment horizontal="left"/>
    </xf>
    <xf numFmtId="0" fontId="5" fillId="5" borderId="10" xfId="0" applyFont="1" applyFill="1" applyBorder="1" applyAlignment="1">
      <alignment horizontal="center"/>
    </xf>
    <xf numFmtId="0" fontId="5" fillId="5" borderId="13" xfId="0" applyFont="1" applyFill="1" applyBorder="1" applyAlignment="1">
      <alignment horizontal="center"/>
    </xf>
    <xf numFmtId="0" fontId="5" fillId="5" borderId="15" xfId="0" applyFont="1" applyFill="1" applyBorder="1" applyAlignment="1">
      <alignment horizontal="center"/>
    </xf>
    <xf numFmtId="0" fontId="5" fillId="5" borderId="16" xfId="0" applyFont="1" applyFill="1" applyBorder="1" applyAlignment="1">
      <alignment horizontal="center"/>
    </xf>
    <xf numFmtId="0" fontId="5" fillId="6" borderId="10" xfId="0" applyFont="1" applyFill="1" applyBorder="1" applyAlignment="1">
      <alignment horizontal="center"/>
    </xf>
    <xf numFmtId="0" fontId="5" fillId="6" borderId="13" xfId="0" applyFont="1" applyFill="1" applyBorder="1" applyAlignment="1">
      <alignment horizontal="center"/>
    </xf>
    <xf numFmtId="0" fontId="5" fillId="6" borderId="18" xfId="0" applyFont="1" applyFill="1" applyBorder="1" applyAlignment="1">
      <alignment horizontal="center"/>
    </xf>
    <xf numFmtId="0" fontId="5" fillId="6" borderId="19" xfId="0" applyFont="1" applyFill="1" applyBorder="1" applyAlignment="1">
      <alignment horizontal="center"/>
    </xf>
    <xf numFmtId="0" fontId="5" fillId="7" borderId="10" xfId="0" applyFont="1" applyFill="1" applyBorder="1" applyAlignment="1">
      <alignment horizontal="center"/>
    </xf>
    <xf numFmtId="0" fontId="5" fillId="7" borderId="13" xfId="0" applyFont="1" applyFill="1" applyBorder="1" applyAlignment="1">
      <alignment horizontal="center"/>
    </xf>
    <xf numFmtId="0" fontId="5" fillId="7" borderId="18" xfId="0" applyFont="1" applyFill="1" applyBorder="1" applyAlignment="1">
      <alignment horizontal="center"/>
    </xf>
    <xf numFmtId="0" fontId="5" fillId="7" borderId="19" xfId="0" applyFont="1" applyFill="1" applyBorder="1" applyAlignment="1">
      <alignment horizontal="center"/>
    </xf>
    <xf numFmtId="0" fontId="7" fillId="3" borderId="52" xfId="0" applyFont="1" applyFill="1" applyBorder="1" applyAlignment="1">
      <alignment horizontal="center"/>
    </xf>
    <xf numFmtId="0" fontId="8" fillId="3" borderId="53" xfId="0" applyFont="1" applyFill="1" applyBorder="1" applyAlignment="1">
      <alignment horizontal="center"/>
    </xf>
    <xf numFmtId="0" fontId="3" fillId="5" borderId="46" xfId="0" applyFont="1" applyFill="1" applyBorder="1" applyAlignment="1">
      <alignment horizontal="center"/>
    </xf>
    <xf numFmtId="0" fontId="5" fillId="5" borderId="26" xfId="0" applyFont="1" applyFill="1" applyBorder="1" applyAlignment="1">
      <alignment horizontal="center"/>
    </xf>
    <xf numFmtId="0" fontId="7" fillId="6" borderId="47" xfId="0" applyFont="1" applyFill="1" applyBorder="1" applyAlignment="1">
      <alignment horizontal="center"/>
    </xf>
    <xf numFmtId="0" fontId="7" fillId="6" borderId="41" xfId="0" applyFont="1" applyFill="1" applyBorder="1" applyAlignment="1">
      <alignment horizontal="center"/>
    </xf>
    <xf numFmtId="0" fontId="7" fillId="7" borderId="47" xfId="0" applyFont="1" applyFill="1" applyBorder="1" applyAlignment="1">
      <alignment horizontal="center"/>
    </xf>
    <xf numFmtId="0" fontId="7" fillId="7" borderId="41" xfId="0" applyFont="1" applyFill="1" applyBorder="1" applyAlignment="1">
      <alignment horizontal="center"/>
    </xf>
    <xf numFmtId="0" fontId="3" fillId="7" borderId="3" xfId="0" applyFont="1" applyFill="1" applyBorder="1" applyAlignment="1">
      <alignment horizontal="left"/>
    </xf>
    <xf numFmtId="0" fontId="3" fillId="7" borderId="39" xfId="0" applyFont="1" applyFill="1" applyBorder="1" applyAlignment="1">
      <alignment horizontal="left"/>
    </xf>
    <xf numFmtId="0" fontId="3" fillId="6" borderId="47" xfId="0" applyFont="1" applyFill="1" applyBorder="1" applyAlignment="1">
      <alignment horizontal="center"/>
    </xf>
    <xf numFmtId="0" fontId="3" fillId="6" borderId="41" xfId="0" applyFont="1" applyFill="1" applyBorder="1" applyAlignment="1">
      <alignment horizontal="center"/>
    </xf>
    <xf numFmtId="0" fontId="7" fillId="7" borderId="21" xfId="0" applyFont="1" applyFill="1" applyBorder="1" applyAlignment="1">
      <alignment horizontal="center"/>
    </xf>
    <xf numFmtId="0" fontId="5" fillId="5" borderId="46" xfId="0" applyFont="1" applyFill="1" applyBorder="1" applyAlignment="1">
      <alignment horizontal="center"/>
    </xf>
    <xf numFmtId="0" fontId="3" fillId="5" borderId="33" xfId="0" applyFont="1" applyFill="1" applyBorder="1" applyAlignment="1">
      <alignment horizontal="center"/>
    </xf>
    <xf numFmtId="0" fontId="5" fillId="5" borderId="33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P37"/>
  <sheetViews>
    <sheetView tabSelected="1" topLeftCell="AS1" zoomScale="60" zoomScaleNormal="60" workbookViewId="0">
      <selection activeCell="BC21" sqref="BC21"/>
    </sheetView>
  </sheetViews>
  <sheetFormatPr defaultRowHeight="15" x14ac:dyDescent="0.25"/>
  <cols>
    <col min="1" max="1" width="13.28515625" customWidth="1"/>
    <col min="2" max="2" width="27.5703125" customWidth="1"/>
    <col min="3" max="3" width="16" customWidth="1"/>
    <col min="4" max="4" width="15.28515625" customWidth="1"/>
    <col min="5" max="5" width="0.140625" style="35" customWidth="1"/>
    <col min="6" max="6" width="11.5703125" customWidth="1"/>
    <col min="7" max="7" width="18.85546875" customWidth="1"/>
    <col min="8" max="8" width="0.28515625" hidden="1" customWidth="1"/>
    <col min="9" max="9" width="16.85546875" customWidth="1"/>
    <col min="10" max="10" width="17.7109375" customWidth="1"/>
    <col min="11" max="11" width="17.5703125" customWidth="1"/>
    <col min="12" max="12" width="15.140625" customWidth="1"/>
    <col min="13" max="13" width="16.5703125" customWidth="1"/>
    <col min="15" max="15" width="8.140625" customWidth="1"/>
    <col min="16" max="16" width="28.7109375" customWidth="1"/>
    <col min="17" max="17" width="10.28515625" hidden="1" customWidth="1"/>
    <col min="18" max="18" width="14.5703125" customWidth="1"/>
    <col min="19" max="19" width="19.7109375" customWidth="1"/>
    <col min="20" max="20" width="0.140625" customWidth="1"/>
    <col min="21" max="21" width="20.5703125" customWidth="1"/>
    <col min="22" max="22" width="18.85546875" customWidth="1"/>
    <col min="23" max="23" width="51.140625" customWidth="1"/>
    <col min="24" max="24" width="16" customWidth="1"/>
    <col min="25" max="25" width="18.7109375" customWidth="1"/>
    <col min="27" max="27" width="8.7109375" customWidth="1"/>
    <col min="28" max="28" width="26.5703125" customWidth="1"/>
    <col min="29" max="29" width="9.140625" hidden="1" customWidth="1"/>
    <col min="30" max="30" width="14.140625" customWidth="1"/>
    <col min="31" max="31" width="17.42578125" customWidth="1"/>
    <col min="32" max="32" width="4.42578125" hidden="1" customWidth="1"/>
    <col min="33" max="33" width="18.7109375" customWidth="1"/>
    <col min="34" max="34" width="20.28515625" customWidth="1"/>
    <col min="35" max="35" width="11.7109375" customWidth="1"/>
    <col min="36" max="36" width="16" customWidth="1"/>
    <col min="37" max="37" width="16.7109375" customWidth="1"/>
    <col min="40" max="40" width="27.28515625" customWidth="1"/>
    <col min="41" max="41" width="9.140625" hidden="1" customWidth="1"/>
    <col min="42" max="42" width="12.42578125" customWidth="1"/>
    <col min="43" max="43" width="15.42578125" customWidth="1"/>
    <col min="44" max="44" width="0.28515625" hidden="1" customWidth="1"/>
    <col min="45" max="45" width="19.5703125" customWidth="1"/>
    <col min="46" max="46" width="19.85546875" customWidth="1"/>
    <col min="47" max="47" width="15.42578125" bestFit="1" customWidth="1"/>
    <col min="48" max="48" width="16" customWidth="1"/>
    <col min="49" max="49" width="14.85546875" customWidth="1"/>
    <col min="52" max="52" width="27.85546875" customWidth="1"/>
    <col min="53" max="53" width="9.5703125" hidden="1" customWidth="1"/>
    <col min="54" max="54" width="10.85546875" customWidth="1"/>
    <col min="55" max="55" width="18.5703125" customWidth="1"/>
    <col min="56" max="56" width="0.140625" hidden="1" customWidth="1"/>
    <col min="57" max="57" width="14" bestFit="1" customWidth="1"/>
    <col min="58" max="58" width="16.140625" customWidth="1"/>
    <col min="59" max="59" width="15.42578125" bestFit="1" customWidth="1"/>
    <col min="60" max="60" width="16" customWidth="1"/>
    <col min="61" max="61" width="17" customWidth="1"/>
    <col min="64" max="64" width="27" customWidth="1"/>
    <col min="65" max="65" width="0.28515625" customWidth="1"/>
    <col min="66" max="66" width="13.5703125" customWidth="1"/>
    <col min="67" max="67" width="17.140625" customWidth="1"/>
    <col min="68" max="68" width="0.7109375" hidden="1" customWidth="1"/>
    <col min="69" max="69" width="15.140625" customWidth="1"/>
    <col min="70" max="70" width="15" customWidth="1"/>
    <col min="71" max="71" width="10.42578125" bestFit="1" customWidth="1"/>
    <col min="72" max="72" width="14.85546875" customWidth="1"/>
    <col min="73" max="73" width="16.28515625" customWidth="1"/>
    <col min="75" max="75" width="8" customWidth="1"/>
    <col min="76" max="76" width="25.5703125" customWidth="1"/>
    <col min="77" max="77" width="9.140625" hidden="1" customWidth="1"/>
    <col min="78" max="78" width="14.42578125" customWidth="1"/>
    <col min="79" max="79" width="16" customWidth="1"/>
    <col min="80" max="80" width="0.140625" customWidth="1"/>
    <col min="81" max="81" width="12.28515625" bestFit="1" customWidth="1"/>
    <col min="82" max="82" width="12.85546875" customWidth="1"/>
    <col min="83" max="83" width="9.7109375" customWidth="1"/>
    <col min="84" max="84" width="13" customWidth="1"/>
    <col min="85" max="85" width="17" customWidth="1"/>
    <col min="88" max="88" width="27.140625" customWidth="1"/>
    <col min="89" max="89" width="10.5703125" hidden="1" customWidth="1"/>
    <col min="90" max="90" width="14.28515625" customWidth="1"/>
    <col min="91" max="91" width="14.140625" customWidth="1"/>
    <col min="92" max="92" width="0.28515625" hidden="1" customWidth="1"/>
    <col min="93" max="93" width="15" customWidth="1"/>
    <col min="94" max="94" width="14" customWidth="1"/>
    <col min="96" max="96" width="11.7109375" customWidth="1"/>
    <col min="97" max="97" width="16.85546875" customWidth="1"/>
    <col min="100" max="100" width="27.28515625" customWidth="1"/>
    <col min="101" max="101" width="0.140625" customWidth="1"/>
    <col min="102" max="102" width="14.28515625" customWidth="1"/>
    <col min="103" max="103" width="15.140625" customWidth="1"/>
    <col min="104" max="104" width="0.28515625" customWidth="1"/>
    <col min="105" max="105" width="13.28515625" customWidth="1"/>
    <col min="106" max="106" width="13.140625" customWidth="1"/>
    <col min="108" max="108" width="12.42578125" customWidth="1"/>
    <col min="109" max="109" width="15.42578125" customWidth="1"/>
    <col min="112" max="112" width="26.5703125" customWidth="1"/>
    <col min="113" max="113" width="9.140625" hidden="1" customWidth="1"/>
    <col min="114" max="114" width="11.42578125" customWidth="1"/>
    <col min="115" max="115" width="17.85546875" customWidth="1"/>
    <col min="116" max="116" width="0.140625" customWidth="1"/>
    <col min="117" max="117" width="12.28515625" bestFit="1" customWidth="1"/>
    <col min="118" max="118" width="12.140625" bestFit="1" customWidth="1"/>
    <col min="119" max="119" width="9.42578125" customWidth="1"/>
    <col min="120" max="120" width="13.7109375" customWidth="1"/>
    <col min="121" max="121" width="17" customWidth="1"/>
    <col min="124" max="124" width="27.42578125" customWidth="1"/>
    <col min="125" max="125" width="0.140625" customWidth="1"/>
    <col min="126" max="126" width="12.7109375" customWidth="1"/>
    <col min="127" max="127" width="15" customWidth="1"/>
    <col min="128" max="128" width="0.28515625" customWidth="1"/>
    <col min="129" max="129" width="11.28515625" customWidth="1"/>
    <col min="130" max="130" width="11.5703125" customWidth="1"/>
    <col min="131" max="131" width="11.28515625" customWidth="1"/>
    <col min="132" max="132" width="13.42578125" customWidth="1"/>
    <col min="133" max="133" width="15.5703125" customWidth="1"/>
    <col min="136" max="136" width="27.42578125" customWidth="1"/>
    <col min="137" max="137" width="0.28515625" customWidth="1"/>
    <col min="138" max="138" width="10.7109375" customWidth="1"/>
    <col min="139" max="139" width="16" customWidth="1"/>
    <col min="140" max="140" width="0.140625" customWidth="1"/>
    <col min="141" max="141" width="14.5703125" customWidth="1"/>
    <col min="142" max="142" width="13.7109375" customWidth="1"/>
    <col min="144" max="144" width="13.42578125" customWidth="1"/>
    <col min="145" max="145" width="17.140625" customWidth="1"/>
  </cols>
  <sheetData>
    <row r="1" spans="1:146" ht="21.75" thickBot="1" x14ac:dyDescent="0.4">
      <c r="A1" s="19"/>
      <c r="B1" s="20" t="s">
        <v>64</v>
      </c>
      <c r="C1" s="56" t="s">
        <v>35</v>
      </c>
      <c r="D1" s="57"/>
      <c r="E1" s="30"/>
      <c r="F1" s="60"/>
      <c r="G1" s="61"/>
      <c r="H1" s="46"/>
      <c r="I1" s="154" t="s">
        <v>60</v>
      </c>
      <c r="J1" s="155" t="s">
        <v>72</v>
      </c>
      <c r="K1" s="40"/>
      <c r="L1" s="156" t="s">
        <v>60</v>
      </c>
      <c r="M1" s="157" t="s">
        <v>72</v>
      </c>
      <c r="N1" s="62"/>
      <c r="O1" s="74"/>
      <c r="P1" s="20" t="s">
        <v>64</v>
      </c>
      <c r="Q1" s="30"/>
      <c r="R1" s="60"/>
      <c r="S1" s="61"/>
      <c r="T1" s="46"/>
      <c r="U1" s="36"/>
      <c r="V1" s="37"/>
      <c r="W1" s="40"/>
      <c r="X1" s="28" t="s">
        <v>60</v>
      </c>
      <c r="Y1" s="29"/>
      <c r="Z1" s="62"/>
      <c r="AA1" s="74"/>
      <c r="AB1" s="20" t="s">
        <v>64</v>
      </c>
      <c r="AC1" s="30"/>
      <c r="AD1" s="60"/>
      <c r="AE1" s="61"/>
      <c r="AF1" s="46"/>
      <c r="AG1" s="36"/>
      <c r="AH1" s="37"/>
      <c r="AI1" s="40"/>
      <c r="AJ1" s="28"/>
      <c r="AK1" s="29"/>
      <c r="AL1" s="62"/>
      <c r="AM1" s="74"/>
      <c r="AN1" s="20" t="s">
        <v>64</v>
      </c>
      <c r="AO1" s="30"/>
      <c r="AP1" s="60"/>
      <c r="AQ1" s="61"/>
      <c r="AR1" s="46"/>
      <c r="AS1" s="81"/>
      <c r="AT1" s="82"/>
      <c r="AU1" s="83"/>
      <c r="AV1" s="28"/>
      <c r="AW1" s="29"/>
      <c r="AX1" s="62"/>
      <c r="AY1" s="74"/>
      <c r="AZ1" s="20" t="s">
        <v>64</v>
      </c>
      <c r="BA1" s="30"/>
      <c r="BB1" s="60"/>
      <c r="BC1" s="61"/>
      <c r="BD1" s="46"/>
      <c r="BE1" s="36"/>
      <c r="BF1" s="37"/>
      <c r="BG1" s="83"/>
      <c r="BH1" s="28"/>
      <c r="BI1" s="29"/>
      <c r="BJ1" s="62"/>
      <c r="BK1" s="74"/>
      <c r="BL1" s="20" t="s">
        <v>64</v>
      </c>
      <c r="BM1" s="30"/>
      <c r="BN1" s="60"/>
      <c r="BO1" s="61"/>
      <c r="BP1" s="46"/>
      <c r="BQ1" s="36"/>
      <c r="BR1" s="37"/>
      <c r="BS1" s="83"/>
      <c r="BT1" s="28"/>
      <c r="BU1" s="29"/>
      <c r="BV1" s="62"/>
      <c r="BW1" s="74"/>
      <c r="BX1" s="20" t="s">
        <v>64</v>
      </c>
      <c r="BY1" s="30"/>
      <c r="BZ1" s="60"/>
      <c r="CA1" s="61"/>
      <c r="CB1" s="46"/>
      <c r="CC1" s="36"/>
      <c r="CD1" s="37"/>
      <c r="CE1" s="83"/>
      <c r="CF1" s="28"/>
      <c r="CG1" s="29"/>
      <c r="CH1" s="62"/>
      <c r="CI1" s="74"/>
      <c r="CJ1" s="20" t="s">
        <v>64</v>
      </c>
      <c r="CK1" s="111"/>
      <c r="CL1" s="60"/>
      <c r="CM1" s="61"/>
      <c r="CN1" s="46"/>
      <c r="CO1" s="36"/>
      <c r="CP1" s="37"/>
      <c r="CQ1" s="83"/>
      <c r="CR1" s="28"/>
      <c r="CS1" s="29"/>
      <c r="CT1" s="62"/>
      <c r="CU1" s="74"/>
      <c r="CV1" s="20" t="s">
        <v>64</v>
      </c>
      <c r="CW1" s="30"/>
      <c r="CX1" s="60"/>
      <c r="CY1" s="61"/>
      <c r="CZ1" s="46"/>
      <c r="DA1" s="36"/>
      <c r="DB1" s="37"/>
      <c r="DC1" s="83"/>
      <c r="DD1" s="28"/>
      <c r="DE1" s="29"/>
      <c r="DF1" s="62"/>
      <c r="DG1" s="74"/>
      <c r="DH1" s="20" t="s">
        <v>64</v>
      </c>
      <c r="DI1" s="30"/>
      <c r="DJ1" s="60"/>
      <c r="DK1" s="61"/>
      <c r="DL1" s="46"/>
      <c r="DM1" s="36"/>
      <c r="DN1" s="37"/>
      <c r="DO1" s="83"/>
      <c r="DP1" s="28"/>
      <c r="DQ1" s="29"/>
      <c r="DR1" s="62"/>
      <c r="DS1" s="74"/>
      <c r="DT1" s="20" t="s">
        <v>64</v>
      </c>
      <c r="DU1" s="30"/>
      <c r="DV1" s="60"/>
      <c r="DW1" s="61"/>
      <c r="DX1" s="46"/>
      <c r="DY1" s="36"/>
      <c r="DZ1" s="37"/>
      <c r="EA1" s="83"/>
      <c r="EB1" s="28"/>
      <c r="EC1" s="29"/>
      <c r="ED1" s="62"/>
      <c r="EE1" s="74"/>
      <c r="EF1" s="20" t="s">
        <v>64</v>
      </c>
      <c r="EG1" s="30"/>
      <c r="EH1" s="60"/>
      <c r="EI1" s="61"/>
      <c r="EJ1" s="46"/>
      <c r="EK1" s="36"/>
      <c r="EL1" s="37"/>
      <c r="EM1" s="83"/>
      <c r="EN1" s="28"/>
      <c r="EO1" s="29"/>
      <c r="EP1" s="62"/>
    </row>
    <row r="2" spans="1:146" ht="18.75" thickBot="1" x14ac:dyDescent="0.3">
      <c r="A2" s="21"/>
      <c r="B2" s="173" t="s">
        <v>0</v>
      </c>
      <c r="C2" s="58"/>
      <c r="D2" s="59"/>
      <c r="E2" s="31"/>
      <c r="F2" s="175" t="s">
        <v>1</v>
      </c>
      <c r="G2" s="176"/>
      <c r="H2" s="47"/>
      <c r="I2" s="179" t="s">
        <v>2</v>
      </c>
      <c r="J2" s="180"/>
      <c r="K2" s="41"/>
      <c r="L2" s="183" t="s">
        <v>3</v>
      </c>
      <c r="M2" s="184"/>
      <c r="N2" s="63"/>
      <c r="O2" s="75"/>
      <c r="P2" s="195" t="s">
        <v>0</v>
      </c>
      <c r="Q2" s="31"/>
      <c r="R2" s="175" t="s">
        <v>1</v>
      </c>
      <c r="S2" s="176"/>
      <c r="T2" s="47"/>
      <c r="U2" s="179" t="s">
        <v>2</v>
      </c>
      <c r="V2" s="180"/>
      <c r="W2" s="41"/>
      <c r="X2" s="183" t="s">
        <v>3</v>
      </c>
      <c r="Y2" s="184"/>
      <c r="Z2" s="63"/>
      <c r="AA2" s="75"/>
      <c r="AB2" s="195" t="s">
        <v>0</v>
      </c>
      <c r="AC2" s="31"/>
      <c r="AD2" s="175" t="s">
        <v>1</v>
      </c>
      <c r="AE2" s="176"/>
      <c r="AF2" s="47"/>
      <c r="AG2" s="179" t="s">
        <v>2</v>
      </c>
      <c r="AH2" s="180"/>
      <c r="AI2" s="41"/>
      <c r="AJ2" s="183" t="s">
        <v>3</v>
      </c>
      <c r="AK2" s="184"/>
      <c r="AL2" s="63"/>
      <c r="AM2" s="75"/>
      <c r="AN2" s="195" t="s">
        <v>0</v>
      </c>
      <c r="AO2" s="31"/>
      <c r="AP2" s="175" t="s">
        <v>1</v>
      </c>
      <c r="AQ2" s="176"/>
      <c r="AR2" s="47"/>
      <c r="AS2" s="179" t="s">
        <v>2</v>
      </c>
      <c r="AT2" s="180"/>
      <c r="AU2" s="84"/>
      <c r="AV2" s="183" t="s">
        <v>3</v>
      </c>
      <c r="AW2" s="184"/>
      <c r="AX2" s="63"/>
      <c r="AY2" s="75"/>
      <c r="AZ2" s="195" t="s">
        <v>0</v>
      </c>
      <c r="BA2" s="31"/>
      <c r="BB2" s="175" t="s">
        <v>1</v>
      </c>
      <c r="BC2" s="176"/>
      <c r="BD2" s="47"/>
      <c r="BE2" s="179" t="s">
        <v>2</v>
      </c>
      <c r="BF2" s="180"/>
      <c r="BG2" s="84"/>
      <c r="BH2" s="183" t="s">
        <v>3</v>
      </c>
      <c r="BI2" s="184"/>
      <c r="BJ2" s="63"/>
      <c r="BK2" s="75"/>
      <c r="BL2" s="195" t="s">
        <v>0</v>
      </c>
      <c r="BM2" s="31"/>
      <c r="BN2" s="175" t="s">
        <v>1</v>
      </c>
      <c r="BO2" s="176"/>
      <c r="BP2" s="47"/>
      <c r="BQ2" s="179" t="s">
        <v>2</v>
      </c>
      <c r="BR2" s="180"/>
      <c r="BS2" s="84"/>
      <c r="BT2" s="183" t="s">
        <v>3</v>
      </c>
      <c r="BU2" s="184"/>
      <c r="BV2" s="63"/>
      <c r="BW2" s="75"/>
      <c r="BX2" s="195" t="s">
        <v>0</v>
      </c>
      <c r="BY2" s="31"/>
      <c r="BZ2" s="175" t="s">
        <v>1</v>
      </c>
      <c r="CA2" s="176"/>
      <c r="CB2" s="47"/>
      <c r="CC2" s="179" t="s">
        <v>2</v>
      </c>
      <c r="CD2" s="180"/>
      <c r="CE2" s="84"/>
      <c r="CF2" s="183" t="s">
        <v>3</v>
      </c>
      <c r="CG2" s="184"/>
      <c r="CH2" s="63"/>
      <c r="CI2" s="75"/>
      <c r="CJ2" s="195" t="s">
        <v>0</v>
      </c>
      <c r="CK2" s="112"/>
      <c r="CL2" s="175" t="s">
        <v>1</v>
      </c>
      <c r="CM2" s="176"/>
      <c r="CN2" s="47"/>
      <c r="CO2" s="179" t="s">
        <v>2</v>
      </c>
      <c r="CP2" s="180"/>
      <c r="CQ2" s="84"/>
      <c r="CR2" s="183" t="s">
        <v>3</v>
      </c>
      <c r="CS2" s="184"/>
      <c r="CT2" s="63"/>
      <c r="CU2" s="75"/>
      <c r="CV2" s="195" t="s">
        <v>0</v>
      </c>
      <c r="CW2" s="31"/>
      <c r="CX2" s="175" t="s">
        <v>1</v>
      </c>
      <c r="CY2" s="176"/>
      <c r="CZ2" s="47"/>
      <c r="DA2" s="179" t="s">
        <v>2</v>
      </c>
      <c r="DB2" s="180"/>
      <c r="DC2" s="84"/>
      <c r="DD2" s="183" t="s">
        <v>3</v>
      </c>
      <c r="DE2" s="184"/>
      <c r="DF2" s="63"/>
      <c r="DG2" s="75"/>
      <c r="DH2" s="195" t="s">
        <v>0</v>
      </c>
      <c r="DI2" s="31"/>
      <c r="DJ2" s="175" t="s">
        <v>1</v>
      </c>
      <c r="DK2" s="176"/>
      <c r="DL2" s="47"/>
      <c r="DM2" s="179" t="s">
        <v>2</v>
      </c>
      <c r="DN2" s="180"/>
      <c r="DO2" s="84"/>
      <c r="DP2" s="183" t="s">
        <v>3</v>
      </c>
      <c r="DQ2" s="184"/>
      <c r="DR2" s="63"/>
      <c r="DS2" s="75"/>
      <c r="DT2" s="195" t="s">
        <v>0</v>
      </c>
      <c r="DU2" s="31"/>
      <c r="DV2" s="175" t="s">
        <v>1</v>
      </c>
      <c r="DW2" s="176"/>
      <c r="DX2" s="47"/>
      <c r="DY2" s="179" t="s">
        <v>2</v>
      </c>
      <c r="DZ2" s="180"/>
      <c r="EA2" s="84"/>
      <c r="EB2" s="183" t="s">
        <v>3</v>
      </c>
      <c r="EC2" s="184"/>
      <c r="ED2" s="63"/>
      <c r="EE2" s="75"/>
      <c r="EF2" s="195" t="s">
        <v>0</v>
      </c>
      <c r="EG2" s="31"/>
      <c r="EH2" s="175" t="s">
        <v>1</v>
      </c>
      <c r="EI2" s="176"/>
      <c r="EJ2" s="47"/>
      <c r="EK2" s="179" t="s">
        <v>2</v>
      </c>
      <c r="EL2" s="180"/>
      <c r="EM2" s="84"/>
      <c r="EN2" s="183" t="s">
        <v>3</v>
      </c>
      <c r="EO2" s="184"/>
      <c r="EP2" s="63"/>
    </row>
    <row r="3" spans="1:146" ht="18.75" thickBot="1" x14ac:dyDescent="0.3">
      <c r="A3" s="22" t="s">
        <v>4</v>
      </c>
      <c r="B3" s="174"/>
      <c r="C3" s="54"/>
      <c r="D3" s="55"/>
      <c r="E3" s="31"/>
      <c r="F3" s="177"/>
      <c r="G3" s="178"/>
      <c r="H3" s="48"/>
      <c r="I3" s="181"/>
      <c r="J3" s="182"/>
      <c r="K3" s="42"/>
      <c r="L3" s="185"/>
      <c r="M3" s="186"/>
      <c r="N3" s="64"/>
      <c r="O3" s="76" t="s">
        <v>4</v>
      </c>
      <c r="P3" s="196"/>
      <c r="Q3" s="31"/>
      <c r="R3" s="177"/>
      <c r="S3" s="178"/>
      <c r="T3" s="48"/>
      <c r="U3" s="181"/>
      <c r="V3" s="182"/>
      <c r="W3" s="42"/>
      <c r="X3" s="185"/>
      <c r="Y3" s="186"/>
      <c r="Z3" s="64"/>
      <c r="AA3" s="76" t="s">
        <v>4</v>
      </c>
      <c r="AB3" s="196"/>
      <c r="AC3" s="31"/>
      <c r="AD3" s="177"/>
      <c r="AE3" s="178"/>
      <c r="AF3" s="48"/>
      <c r="AG3" s="181"/>
      <c r="AH3" s="182"/>
      <c r="AI3" s="42"/>
      <c r="AJ3" s="185"/>
      <c r="AK3" s="186"/>
      <c r="AL3" s="64"/>
      <c r="AM3" s="76" t="s">
        <v>4</v>
      </c>
      <c r="AN3" s="196"/>
      <c r="AO3" s="31"/>
      <c r="AP3" s="177"/>
      <c r="AQ3" s="178"/>
      <c r="AR3" s="48"/>
      <c r="AS3" s="181"/>
      <c r="AT3" s="182"/>
      <c r="AU3" s="85"/>
      <c r="AV3" s="185"/>
      <c r="AW3" s="186"/>
      <c r="AX3" s="64"/>
      <c r="AY3" s="76" t="s">
        <v>4</v>
      </c>
      <c r="AZ3" s="196"/>
      <c r="BA3" s="31"/>
      <c r="BB3" s="177"/>
      <c r="BC3" s="178"/>
      <c r="BD3" s="48"/>
      <c r="BE3" s="181"/>
      <c r="BF3" s="182"/>
      <c r="BG3" s="85"/>
      <c r="BH3" s="185"/>
      <c r="BI3" s="186"/>
      <c r="BJ3" s="64"/>
      <c r="BK3" s="76" t="s">
        <v>4</v>
      </c>
      <c r="BL3" s="196"/>
      <c r="BM3" s="31"/>
      <c r="BN3" s="177"/>
      <c r="BO3" s="178"/>
      <c r="BP3" s="48"/>
      <c r="BQ3" s="181"/>
      <c r="BR3" s="182"/>
      <c r="BS3" s="85"/>
      <c r="BT3" s="185"/>
      <c r="BU3" s="186"/>
      <c r="BV3" s="64"/>
      <c r="BW3" s="76" t="s">
        <v>4</v>
      </c>
      <c r="BX3" s="196"/>
      <c r="BY3" s="31"/>
      <c r="BZ3" s="177"/>
      <c r="CA3" s="178"/>
      <c r="CB3" s="48"/>
      <c r="CC3" s="181"/>
      <c r="CD3" s="182"/>
      <c r="CE3" s="85"/>
      <c r="CF3" s="185"/>
      <c r="CG3" s="186"/>
      <c r="CH3" s="64"/>
      <c r="CI3" s="76" t="s">
        <v>4</v>
      </c>
      <c r="CJ3" s="196"/>
      <c r="CK3" s="112"/>
      <c r="CL3" s="200"/>
      <c r="CM3" s="190"/>
      <c r="CN3" s="48"/>
      <c r="CO3" s="181"/>
      <c r="CP3" s="182"/>
      <c r="CQ3" s="85"/>
      <c r="CR3" s="185"/>
      <c r="CS3" s="186"/>
      <c r="CT3" s="64"/>
      <c r="CU3" s="76" t="s">
        <v>4</v>
      </c>
      <c r="CV3" s="196"/>
      <c r="CW3" s="31"/>
      <c r="CX3" s="177"/>
      <c r="CY3" s="178"/>
      <c r="CZ3" s="48"/>
      <c r="DA3" s="181"/>
      <c r="DB3" s="182"/>
      <c r="DC3" s="85"/>
      <c r="DD3" s="185"/>
      <c r="DE3" s="186"/>
      <c r="DF3" s="64"/>
      <c r="DG3" s="76" t="s">
        <v>4</v>
      </c>
      <c r="DH3" s="196"/>
      <c r="DI3" s="31"/>
      <c r="DJ3" s="177"/>
      <c r="DK3" s="178"/>
      <c r="DL3" s="48"/>
      <c r="DM3" s="181"/>
      <c r="DN3" s="182"/>
      <c r="DO3" s="85"/>
      <c r="DP3" s="185"/>
      <c r="DQ3" s="186"/>
      <c r="DR3" s="64"/>
      <c r="DS3" s="76" t="s">
        <v>4</v>
      </c>
      <c r="DT3" s="196"/>
      <c r="DU3" s="31"/>
      <c r="DV3" s="177"/>
      <c r="DW3" s="178"/>
      <c r="DX3" s="48"/>
      <c r="DY3" s="181"/>
      <c r="DZ3" s="182"/>
      <c r="EA3" s="85"/>
      <c r="EB3" s="185"/>
      <c r="EC3" s="186"/>
      <c r="ED3" s="64"/>
      <c r="EE3" s="76" t="s">
        <v>4</v>
      </c>
      <c r="EF3" s="196"/>
      <c r="EG3" s="31"/>
      <c r="EH3" s="177"/>
      <c r="EI3" s="178"/>
      <c r="EJ3" s="48"/>
      <c r="EK3" s="181"/>
      <c r="EL3" s="182"/>
      <c r="EM3" s="85"/>
      <c r="EN3" s="185"/>
      <c r="EO3" s="186"/>
      <c r="EP3" s="64"/>
    </row>
    <row r="4" spans="1:146" ht="19.5" thickBot="1" x14ac:dyDescent="0.35">
      <c r="A4" s="132"/>
      <c r="B4" s="21"/>
      <c r="C4" s="187" t="s">
        <v>5</v>
      </c>
      <c r="D4" s="188"/>
      <c r="E4" s="133"/>
      <c r="F4" s="189" t="s">
        <v>59</v>
      </c>
      <c r="G4" s="190"/>
      <c r="H4" s="107"/>
      <c r="I4" s="191" t="s">
        <v>6</v>
      </c>
      <c r="J4" s="192"/>
      <c r="K4" s="134" t="s">
        <v>7</v>
      </c>
      <c r="L4" s="193" t="s">
        <v>8</v>
      </c>
      <c r="M4" s="194"/>
      <c r="N4" s="65"/>
      <c r="O4" s="140"/>
      <c r="P4" s="21"/>
      <c r="Q4" s="106"/>
      <c r="R4" s="189" t="s">
        <v>61</v>
      </c>
      <c r="S4" s="190"/>
      <c r="T4" s="107"/>
      <c r="U4" s="191" t="s">
        <v>36</v>
      </c>
      <c r="V4" s="192"/>
      <c r="W4" s="134" t="s">
        <v>7</v>
      </c>
      <c r="X4" s="193" t="s">
        <v>37</v>
      </c>
      <c r="Y4" s="194"/>
      <c r="Z4" s="65"/>
      <c r="AA4" s="140"/>
      <c r="AB4" s="21"/>
      <c r="AC4" s="106"/>
      <c r="AD4" s="189" t="s">
        <v>62</v>
      </c>
      <c r="AE4" s="190"/>
      <c r="AF4" s="107"/>
      <c r="AG4" s="191" t="s">
        <v>38</v>
      </c>
      <c r="AH4" s="192"/>
      <c r="AI4" s="134" t="s">
        <v>7</v>
      </c>
      <c r="AJ4" s="193" t="s">
        <v>39</v>
      </c>
      <c r="AK4" s="194"/>
      <c r="AL4" s="65"/>
      <c r="AM4" s="140"/>
      <c r="AN4" s="21"/>
      <c r="AO4" s="106"/>
      <c r="AP4" s="189" t="s">
        <v>63</v>
      </c>
      <c r="AQ4" s="190"/>
      <c r="AR4" s="107"/>
      <c r="AS4" s="197" t="s">
        <v>40</v>
      </c>
      <c r="AT4" s="198"/>
      <c r="AU4" s="108" t="s">
        <v>7</v>
      </c>
      <c r="AV4" s="193" t="s">
        <v>41</v>
      </c>
      <c r="AW4" s="194"/>
      <c r="AX4" s="65"/>
      <c r="AY4" s="140"/>
      <c r="AZ4" s="21"/>
      <c r="BA4" s="106"/>
      <c r="BB4" s="189" t="s">
        <v>65</v>
      </c>
      <c r="BC4" s="190"/>
      <c r="BD4" s="107"/>
      <c r="BE4" s="191" t="s">
        <v>42</v>
      </c>
      <c r="BF4" s="192"/>
      <c r="BG4" s="108" t="s">
        <v>7</v>
      </c>
      <c r="BH4" s="193" t="s">
        <v>43</v>
      </c>
      <c r="BI4" s="199"/>
      <c r="BJ4" s="65"/>
      <c r="BK4" s="76"/>
      <c r="BL4" s="21"/>
      <c r="BM4" s="106"/>
      <c r="BN4" s="189" t="s">
        <v>66</v>
      </c>
      <c r="BO4" s="190"/>
      <c r="BP4" s="107"/>
      <c r="BQ4" s="191" t="s">
        <v>44</v>
      </c>
      <c r="BR4" s="192"/>
      <c r="BS4" s="108" t="s">
        <v>7</v>
      </c>
      <c r="BT4" s="193" t="s">
        <v>45</v>
      </c>
      <c r="BU4" s="199"/>
      <c r="BV4" s="65"/>
      <c r="BW4" s="76"/>
      <c r="BX4" s="21"/>
      <c r="BY4" s="106"/>
      <c r="BZ4" s="189" t="s">
        <v>67</v>
      </c>
      <c r="CA4" s="190"/>
      <c r="CB4" s="107"/>
      <c r="CC4" s="191" t="s">
        <v>46</v>
      </c>
      <c r="CD4" s="192"/>
      <c r="CE4" s="108" t="s">
        <v>7</v>
      </c>
      <c r="CF4" s="193" t="s">
        <v>47</v>
      </c>
      <c r="CG4" s="194"/>
      <c r="CH4" s="65"/>
      <c r="CI4" s="140"/>
      <c r="CJ4" s="21"/>
      <c r="CK4" s="150"/>
      <c r="CL4" s="201" t="s">
        <v>68</v>
      </c>
      <c r="CM4" s="202"/>
      <c r="CN4" s="107"/>
      <c r="CO4" s="191" t="s">
        <v>48</v>
      </c>
      <c r="CP4" s="192"/>
      <c r="CQ4" s="108" t="s">
        <v>7</v>
      </c>
      <c r="CR4" s="193" t="s">
        <v>49</v>
      </c>
      <c r="CS4" s="194"/>
      <c r="CT4" s="65"/>
      <c r="CU4" s="140"/>
      <c r="CV4" s="21"/>
      <c r="CW4" s="106"/>
      <c r="CX4" s="189" t="s">
        <v>69</v>
      </c>
      <c r="CY4" s="190"/>
      <c r="CZ4" s="107"/>
      <c r="DA4" s="191" t="s">
        <v>50</v>
      </c>
      <c r="DB4" s="192"/>
      <c r="DC4" s="108" t="s">
        <v>7</v>
      </c>
      <c r="DD4" s="193" t="s">
        <v>51</v>
      </c>
      <c r="DE4" s="194"/>
      <c r="DF4" s="65"/>
      <c r="DG4" s="140"/>
      <c r="DH4" s="21"/>
      <c r="DI4" s="106"/>
      <c r="DJ4" s="189" t="s">
        <v>65</v>
      </c>
      <c r="DK4" s="190"/>
      <c r="DL4" s="107"/>
      <c r="DM4" s="191" t="s">
        <v>53</v>
      </c>
      <c r="DN4" s="192"/>
      <c r="DO4" s="108" t="s">
        <v>7</v>
      </c>
      <c r="DP4" s="193" t="s">
        <v>52</v>
      </c>
      <c r="DQ4" s="194"/>
      <c r="DR4" s="65"/>
      <c r="DS4" s="140"/>
      <c r="DT4" s="21"/>
      <c r="DU4" s="106"/>
      <c r="DV4" s="189" t="s">
        <v>70</v>
      </c>
      <c r="DW4" s="190"/>
      <c r="DX4" s="107"/>
      <c r="DY4" s="191" t="s">
        <v>54</v>
      </c>
      <c r="DZ4" s="192"/>
      <c r="EA4" s="108" t="s">
        <v>7</v>
      </c>
      <c r="EB4" s="193" t="s">
        <v>55</v>
      </c>
      <c r="EC4" s="194"/>
      <c r="ED4" s="65"/>
      <c r="EE4" s="140"/>
      <c r="EF4" s="21"/>
      <c r="EG4" s="106"/>
      <c r="EH4" s="189" t="s">
        <v>71</v>
      </c>
      <c r="EI4" s="190"/>
      <c r="EJ4" s="107"/>
      <c r="EK4" s="191" t="s">
        <v>56</v>
      </c>
      <c r="EL4" s="192"/>
      <c r="EM4" s="108" t="s">
        <v>7</v>
      </c>
      <c r="EN4" s="193" t="s">
        <v>57</v>
      </c>
      <c r="EO4" s="194"/>
      <c r="EP4" s="65"/>
    </row>
    <row r="5" spans="1:146" ht="24" customHeight="1" x14ac:dyDescent="0.25">
      <c r="A5" s="24">
        <v>1</v>
      </c>
      <c r="B5" s="99" t="s">
        <v>10</v>
      </c>
      <c r="C5" s="49"/>
      <c r="D5" s="50"/>
      <c r="E5" s="51"/>
      <c r="F5" s="52"/>
      <c r="G5" s="53">
        <v>120.99</v>
      </c>
      <c r="H5" s="100"/>
      <c r="I5" s="119"/>
      <c r="J5" s="163">
        <v>604.95000000000005</v>
      </c>
      <c r="K5" s="162">
        <v>42984</v>
      </c>
      <c r="L5" s="89">
        <f>C5+F5-I5</f>
        <v>0</v>
      </c>
      <c r="M5" s="130">
        <f>D5+G5-J5</f>
        <v>-483.96000000000004</v>
      </c>
      <c r="N5" s="116"/>
      <c r="O5" s="24">
        <v>1</v>
      </c>
      <c r="P5" s="99" t="s">
        <v>10</v>
      </c>
      <c r="Q5" s="51"/>
      <c r="R5" s="52"/>
      <c r="S5" s="53">
        <v>120.99</v>
      </c>
      <c r="T5" s="100"/>
      <c r="U5" s="119"/>
      <c r="V5" s="120"/>
      <c r="W5" s="121"/>
      <c r="X5" s="89">
        <f>L5+R5-U5</f>
        <v>0</v>
      </c>
      <c r="Y5" s="89">
        <f>M5+S5-V5</f>
        <v>-362.97</v>
      </c>
      <c r="Z5" s="116"/>
      <c r="AA5" s="24">
        <v>1</v>
      </c>
      <c r="AB5" s="99" t="s">
        <v>10</v>
      </c>
      <c r="AC5" s="51"/>
      <c r="AD5" s="52"/>
      <c r="AE5" s="53">
        <v>120.99</v>
      </c>
      <c r="AF5" s="100"/>
      <c r="AG5" s="119"/>
      <c r="AH5" s="120"/>
      <c r="AI5" s="121"/>
      <c r="AJ5" s="89">
        <f>X5+AD5-AG5</f>
        <v>0</v>
      </c>
      <c r="AK5" s="89">
        <f>Y5+AE5-AH5</f>
        <v>-241.98000000000002</v>
      </c>
      <c r="AL5" s="116"/>
      <c r="AM5" s="24">
        <v>1</v>
      </c>
      <c r="AN5" s="99" t="s">
        <v>10</v>
      </c>
      <c r="AO5" s="51"/>
      <c r="AP5" s="52"/>
      <c r="AQ5" s="53">
        <v>120.99</v>
      </c>
      <c r="AR5" s="100"/>
      <c r="AS5" s="146"/>
      <c r="AT5" s="147"/>
      <c r="AU5" s="103"/>
      <c r="AV5" s="89">
        <f>AJ5+AP5-AS5</f>
        <v>0</v>
      </c>
      <c r="AW5" s="89">
        <f>AK5+AQ5-AT5</f>
        <v>-120.99000000000002</v>
      </c>
      <c r="AX5" s="116"/>
      <c r="AY5" s="24">
        <v>1</v>
      </c>
      <c r="AZ5" s="99" t="s">
        <v>10</v>
      </c>
      <c r="BA5" s="51"/>
      <c r="BB5" s="52"/>
      <c r="BC5" s="53">
        <v>120.99</v>
      </c>
      <c r="BD5" s="100"/>
      <c r="BE5" s="119"/>
      <c r="BF5" s="120"/>
      <c r="BG5" s="103"/>
      <c r="BH5" s="89">
        <f>AV5+BB5-BE5</f>
        <v>0</v>
      </c>
      <c r="BI5" s="4">
        <f>AW5+BC5-BF5</f>
        <v>-2.8421709430404007E-14</v>
      </c>
      <c r="BJ5" s="66"/>
      <c r="BK5" s="23">
        <v>1</v>
      </c>
      <c r="BL5" s="99" t="s">
        <v>10</v>
      </c>
      <c r="BM5" s="51"/>
      <c r="BN5" s="52"/>
      <c r="BO5" s="53">
        <v>120.99</v>
      </c>
      <c r="BP5" s="100"/>
      <c r="BQ5" s="101"/>
      <c r="BR5" s="102"/>
      <c r="BS5" s="103"/>
      <c r="BT5" s="89">
        <f>BH5+BN5-BQ5</f>
        <v>0</v>
      </c>
      <c r="BU5" s="4">
        <f>BI5+BO5-BR5</f>
        <v>120.98999999999997</v>
      </c>
      <c r="BV5" s="66"/>
      <c r="BW5" s="23">
        <v>1</v>
      </c>
      <c r="BX5" s="99" t="s">
        <v>10</v>
      </c>
      <c r="BY5" s="51"/>
      <c r="BZ5" s="52"/>
      <c r="CA5" s="53">
        <v>120.99</v>
      </c>
      <c r="CB5" s="100"/>
      <c r="CC5" s="101"/>
      <c r="CD5" s="102"/>
      <c r="CE5" s="103"/>
      <c r="CF5" s="89">
        <f>BT5+BZ5-CC5</f>
        <v>0</v>
      </c>
      <c r="CG5" s="89">
        <f>BU5+CA5-CD5</f>
        <v>241.97999999999996</v>
      </c>
      <c r="CH5" s="116"/>
      <c r="CI5" s="24">
        <v>1</v>
      </c>
      <c r="CJ5" s="99" t="s">
        <v>10</v>
      </c>
      <c r="CK5" s="151"/>
      <c r="CL5" s="52"/>
      <c r="CM5" s="53">
        <v>120.99</v>
      </c>
      <c r="CN5" s="100"/>
      <c r="CO5" s="101"/>
      <c r="CP5" s="102"/>
      <c r="CQ5" s="103"/>
      <c r="CR5" s="89">
        <f>CF5+CL5-CO5</f>
        <v>0</v>
      </c>
      <c r="CS5" s="89">
        <f>CG5+CM5-CP5</f>
        <v>362.96999999999997</v>
      </c>
      <c r="CT5" s="116"/>
      <c r="CU5" s="24">
        <v>1</v>
      </c>
      <c r="CV5" s="99" t="s">
        <v>10</v>
      </c>
      <c r="CW5" s="51"/>
      <c r="CX5" s="52"/>
      <c r="CY5" s="53">
        <v>120.99</v>
      </c>
      <c r="CZ5" s="100"/>
      <c r="DA5" s="101"/>
      <c r="DB5" s="102"/>
      <c r="DC5" s="103"/>
      <c r="DD5" s="89">
        <f>CR5+CX5-DA5</f>
        <v>0</v>
      </c>
      <c r="DE5" s="89">
        <f>CS5+CY5-DB5</f>
        <v>483.96</v>
      </c>
      <c r="DF5" s="116"/>
      <c r="DG5" s="24">
        <v>1</v>
      </c>
      <c r="DH5" s="99" t="s">
        <v>10</v>
      </c>
      <c r="DI5" s="51"/>
      <c r="DJ5" s="52"/>
      <c r="DK5" s="53">
        <v>120.99</v>
      </c>
      <c r="DL5" s="100"/>
      <c r="DM5" s="101"/>
      <c r="DN5" s="102"/>
      <c r="DO5" s="103"/>
      <c r="DP5" s="89">
        <f>DD5+DJ5-DM5</f>
        <v>0</v>
      </c>
      <c r="DQ5" s="89">
        <f>DE5+DK5-DN5</f>
        <v>604.94999999999993</v>
      </c>
      <c r="DR5" s="116"/>
      <c r="DS5" s="24">
        <v>1</v>
      </c>
      <c r="DT5" s="99" t="s">
        <v>10</v>
      </c>
      <c r="DU5" s="51"/>
      <c r="DV5" s="52"/>
      <c r="DW5" s="53"/>
      <c r="DX5" s="100"/>
      <c r="DY5" s="101"/>
      <c r="DZ5" s="102"/>
      <c r="EA5" s="103"/>
      <c r="EB5" s="89">
        <f>DP5+DV5-DY5</f>
        <v>0</v>
      </c>
      <c r="EC5" s="89">
        <f>DQ5+DW5-DZ5</f>
        <v>604.94999999999993</v>
      </c>
      <c r="ED5" s="116"/>
      <c r="EE5" s="24">
        <v>1</v>
      </c>
      <c r="EF5" s="99" t="s">
        <v>10</v>
      </c>
      <c r="EG5" s="51"/>
      <c r="EH5" s="52"/>
      <c r="EI5" s="53"/>
      <c r="EJ5" s="100"/>
      <c r="EK5" s="101"/>
      <c r="EL5" s="102"/>
      <c r="EM5" s="103"/>
      <c r="EN5" s="89">
        <f>EB5+EH5-EK5</f>
        <v>0</v>
      </c>
      <c r="EO5" s="89">
        <f>EC5+EI5-EL5</f>
        <v>604.94999999999993</v>
      </c>
      <c r="EP5" s="66"/>
    </row>
    <row r="6" spans="1:146" ht="21.75" customHeight="1" x14ac:dyDescent="0.25">
      <c r="A6" s="24">
        <v>2</v>
      </c>
      <c r="B6" s="99" t="s">
        <v>11</v>
      </c>
      <c r="C6" s="49"/>
      <c r="D6" s="50"/>
      <c r="E6" s="51"/>
      <c r="F6" s="52"/>
      <c r="G6" s="53">
        <v>120.99</v>
      </c>
      <c r="H6" s="100"/>
      <c r="I6" s="119"/>
      <c r="J6" s="163">
        <v>604.95000000000005</v>
      </c>
      <c r="K6" s="162">
        <v>42989</v>
      </c>
      <c r="L6" s="89">
        <f t="shared" ref="L6:L34" si="0">C6+F6-I6</f>
        <v>0</v>
      </c>
      <c r="M6" s="131">
        <f t="shared" ref="M6:M26" si="1">D6+G6-J6</f>
        <v>-483.96000000000004</v>
      </c>
      <c r="N6" s="116"/>
      <c r="O6" s="24">
        <v>2</v>
      </c>
      <c r="P6" s="99" t="s">
        <v>11</v>
      </c>
      <c r="Q6" s="51"/>
      <c r="R6" s="52"/>
      <c r="S6" s="53">
        <v>120.99</v>
      </c>
      <c r="T6" s="100"/>
      <c r="U6" s="119"/>
      <c r="V6" s="120"/>
      <c r="W6" s="121"/>
      <c r="X6" s="89">
        <f t="shared" ref="X6:X30" si="2">L6+R6-U6</f>
        <v>0</v>
      </c>
      <c r="Y6" s="89">
        <f t="shared" ref="Y6:Y30" si="3">M6+S6-V6</f>
        <v>-362.97</v>
      </c>
      <c r="Z6" s="116"/>
      <c r="AA6" s="24">
        <v>2</v>
      </c>
      <c r="AB6" s="99" t="s">
        <v>11</v>
      </c>
      <c r="AC6" s="51"/>
      <c r="AD6" s="52"/>
      <c r="AE6" s="53">
        <v>120.99</v>
      </c>
      <c r="AF6" s="100"/>
      <c r="AG6" s="119"/>
      <c r="AH6" s="120"/>
      <c r="AI6" s="121"/>
      <c r="AJ6" s="89">
        <f t="shared" ref="AJ6:AJ30" si="4">X6+AD6-AG6</f>
        <v>0</v>
      </c>
      <c r="AK6" s="89">
        <f t="shared" ref="AK6:AK30" si="5">Y6+AE6-AH6</f>
        <v>-241.98000000000002</v>
      </c>
      <c r="AL6" s="116"/>
      <c r="AM6" s="24">
        <v>2</v>
      </c>
      <c r="AN6" s="99" t="s">
        <v>11</v>
      </c>
      <c r="AO6" s="51"/>
      <c r="AP6" s="52"/>
      <c r="AQ6" s="53">
        <v>120.99</v>
      </c>
      <c r="AR6" s="100"/>
      <c r="AS6" s="146"/>
      <c r="AT6" s="147"/>
      <c r="AU6" s="103"/>
      <c r="AV6" s="89">
        <f t="shared" ref="AV6:AV30" si="6">AJ6+AP6-AS6</f>
        <v>0</v>
      </c>
      <c r="AW6" s="89">
        <f t="shared" ref="AW6:AW30" si="7">AK6+AQ6-AT6</f>
        <v>-120.99000000000002</v>
      </c>
      <c r="AX6" s="116"/>
      <c r="AY6" s="24">
        <v>2</v>
      </c>
      <c r="AZ6" s="99" t="s">
        <v>11</v>
      </c>
      <c r="BA6" s="51"/>
      <c r="BB6" s="52"/>
      <c r="BC6" s="53">
        <v>120.99</v>
      </c>
      <c r="BD6" s="100"/>
      <c r="BE6" s="119"/>
      <c r="BF6" s="120"/>
      <c r="BG6" s="103"/>
      <c r="BH6" s="89">
        <f t="shared" ref="BH6:BH30" si="8">AV6+BB6-BE6</f>
        <v>0</v>
      </c>
      <c r="BI6" s="4">
        <f t="shared" ref="BI6:BI30" si="9">AW6+BC6-BF6</f>
        <v>-2.8421709430404007E-14</v>
      </c>
      <c r="BJ6" s="66"/>
      <c r="BK6" s="23">
        <v>2</v>
      </c>
      <c r="BL6" s="99" t="s">
        <v>11</v>
      </c>
      <c r="BM6" s="51"/>
      <c r="BN6" s="52"/>
      <c r="BO6" s="53">
        <v>120.99</v>
      </c>
      <c r="BP6" s="100"/>
      <c r="BQ6" s="101"/>
      <c r="BR6" s="102"/>
      <c r="BS6" s="103"/>
      <c r="BT6" s="89">
        <f t="shared" ref="BT6:BT30" si="10">BH6+BN6-BQ6</f>
        <v>0</v>
      </c>
      <c r="BU6" s="4">
        <f t="shared" ref="BU6:BU30" si="11">BI6+BO6-BR6</f>
        <v>120.98999999999997</v>
      </c>
      <c r="BV6" s="66"/>
      <c r="BW6" s="23">
        <v>2</v>
      </c>
      <c r="BX6" s="99" t="s">
        <v>11</v>
      </c>
      <c r="BY6" s="51"/>
      <c r="BZ6" s="52"/>
      <c r="CA6" s="53">
        <v>120.99</v>
      </c>
      <c r="CB6" s="100"/>
      <c r="CC6" s="101"/>
      <c r="CD6" s="102"/>
      <c r="CE6" s="103"/>
      <c r="CF6" s="89">
        <f t="shared" ref="CF6:CF30" si="12">BT6+BZ6-CC6</f>
        <v>0</v>
      </c>
      <c r="CG6" s="89">
        <f t="shared" ref="CG6:CG30" si="13">BU6+CA6-CD6</f>
        <v>241.97999999999996</v>
      </c>
      <c r="CH6" s="116"/>
      <c r="CI6" s="24">
        <v>2</v>
      </c>
      <c r="CJ6" s="99" t="s">
        <v>11</v>
      </c>
      <c r="CK6" s="151"/>
      <c r="CL6" s="52"/>
      <c r="CM6" s="53">
        <v>120.99</v>
      </c>
      <c r="CN6" s="100"/>
      <c r="CO6" s="101"/>
      <c r="CP6" s="102"/>
      <c r="CQ6" s="103"/>
      <c r="CR6" s="89">
        <f t="shared" ref="CR6:CR30" si="14">CF6+CL6-CO6</f>
        <v>0</v>
      </c>
      <c r="CS6" s="89">
        <f t="shared" ref="CS6:CS30" si="15">CG6+CM6-CP6</f>
        <v>362.96999999999997</v>
      </c>
      <c r="CT6" s="116"/>
      <c r="CU6" s="24">
        <v>2</v>
      </c>
      <c r="CV6" s="99" t="s">
        <v>11</v>
      </c>
      <c r="CW6" s="51"/>
      <c r="CX6" s="52"/>
      <c r="CY6" s="53">
        <v>120.99</v>
      </c>
      <c r="CZ6" s="100"/>
      <c r="DA6" s="101"/>
      <c r="DB6" s="102"/>
      <c r="DC6" s="103"/>
      <c r="DD6" s="89">
        <f t="shared" ref="DD6:DD30" si="16">CR6+CX6-DA6</f>
        <v>0</v>
      </c>
      <c r="DE6" s="89">
        <f t="shared" ref="DE6:DE30" si="17">CS6+CY6-DB6</f>
        <v>483.96</v>
      </c>
      <c r="DF6" s="116"/>
      <c r="DG6" s="24">
        <v>2</v>
      </c>
      <c r="DH6" s="99" t="s">
        <v>11</v>
      </c>
      <c r="DI6" s="51"/>
      <c r="DJ6" s="52"/>
      <c r="DK6" s="53">
        <v>120.99</v>
      </c>
      <c r="DL6" s="100"/>
      <c r="DM6" s="101"/>
      <c r="DN6" s="102"/>
      <c r="DO6" s="103"/>
      <c r="DP6" s="89">
        <f t="shared" ref="DP6:DP30" si="18">DD6+DJ6-DM6</f>
        <v>0</v>
      </c>
      <c r="DQ6" s="89">
        <f t="shared" ref="DQ6:DQ30" si="19">DE6+DK6-DN6</f>
        <v>604.94999999999993</v>
      </c>
      <c r="DR6" s="116"/>
      <c r="DS6" s="24">
        <v>2</v>
      </c>
      <c r="DT6" s="99" t="s">
        <v>11</v>
      </c>
      <c r="DU6" s="51"/>
      <c r="DV6" s="52"/>
      <c r="DW6" s="53"/>
      <c r="DX6" s="100"/>
      <c r="DY6" s="101"/>
      <c r="DZ6" s="102"/>
      <c r="EA6" s="103"/>
      <c r="EB6" s="89">
        <f t="shared" ref="EB6:EB30" si="20">DP6+DV6-DY6</f>
        <v>0</v>
      </c>
      <c r="EC6" s="89">
        <f t="shared" ref="EC6:EC30" si="21">DQ6+DW6-DZ6</f>
        <v>604.94999999999993</v>
      </c>
      <c r="ED6" s="116"/>
      <c r="EE6" s="24">
        <v>2</v>
      </c>
      <c r="EF6" s="99" t="s">
        <v>11</v>
      </c>
      <c r="EG6" s="51"/>
      <c r="EH6" s="52"/>
      <c r="EI6" s="53"/>
      <c r="EJ6" s="100"/>
      <c r="EK6" s="101"/>
      <c r="EL6" s="102"/>
      <c r="EM6" s="103"/>
      <c r="EN6" s="89">
        <f t="shared" ref="EN6:EN30" si="22">EB6+EH6-EK6</f>
        <v>0</v>
      </c>
      <c r="EO6" s="89">
        <f t="shared" ref="EO6:EO30" si="23">EC6+EI6-EL6</f>
        <v>604.94999999999993</v>
      </c>
      <c r="EP6" s="66"/>
    </row>
    <row r="7" spans="1:146" ht="19.5" customHeight="1" x14ac:dyDescent="0.25">
      <c r="A7" s="24">
        <v>3</v>
      </c>
      <c r="B7" s="99" t="s">
        <v>12</v>
      </c>
      <c r="C7" s="49"/>
      <c r="D7" s="50"/>
      <c r="E7" s="109"/>
      <c r="F7" s="52"/>
      <c r="G7" s="53">
        <v>120.99</v>
      </c>
      <c r="H7" s="100"/>
      <c r="I7" s="119"/>
      <c r="J7" s="163">
        <v>604.95000000000005</v>
      </c>
      <c r="K7" s="162">
        <v>42992</v>
      </c>
      <c r="L7" s="89">
        <f t="shared" si="0"/>
        <v>0</v>
      </c>
      <c r="M7" s="89">
        <f t="shared" si="1"/>
        <v>-483.96000000000004</v>
      </c>
      <c r="N7" s="116"/>
      <c r="O7" s="24">
        <v>3</v>
      </c>
      <c r="P7" s="99" t="s">
        <v>12</v>
      </c>
      <c r="Q7" s="109"/>
      <c r="R7" s="52"/>
      <c r="S7" s="53">
        <v>120.99</v>
      </c>
      <c r="T7" s="100"/>
      <c r="U7" s="119"/>
      <c r="V7" s="120"/>
      <c r="W7" s="121"/>
      <c r="X7" s="89">
        <f t="shared" si="2"/>
        <v>0</v>
      </c>
      <c r="Y7" s="89">
        <f t="shared" si="3"/>
        <v>-362.97</v>
      </c>
      <c r="Z7" s="116"/>
      <c r="AA7" s="24">
        <v>3</v>
      </c>
      <c r="AB7" s="99" t="s">
        <v>12</v>
      </c>
      <c r="AC7" s="109"/>
      <c r="AD7" s="52"/>
      <c r="AE7" s="53">
        <v>120.99</v>
      </c>
      <c r="AF7" s="100"/>
      <c r="AG7" s="119"/>
      <c r="AH7" s="120"/>
      <c r="AI7" s="121"/>
      <c r="AJ7" s="89">
        <f t="shared" si="4"/>
        <v>0</v>
      </c>
      <c r="AK7" s="89">
        <f t="shared" si="5"/>
        <v>-241.98000000000002</v>
      </c>
      <c r="AL7" s="116"/>
      <c r="AM7" s="24">
        <v>3</v>
      </c>
      <c r="AN7" s="99" t="s">
        <v>12</v>
      </c>
      <c r="AO7" s="109"/>
      <c r="AP7" s="52"/>
      <c r="AQ7" s="53">
        <v>120.99</v>
      </c>
      <c r="AR7" s="100"/>
      <c r="AS7" s="146"/>
      <c r="AT7" s="147"/>
      <c r="AU7" s="103"/>
      <c r="AV7" s="89">
        <f t="shared" si="6"/>
        <v>0</v>
      </c>
      <c r="AW7" s="89">
        <f t="shared" si="7"/>
        <v>-120.99000000000002</v>
      </c>
      <c r="AX7" s="116"/>
      <c r="AY7" s="24">
        <v>3</v>
      </c>
      <c r="AZ7" s="99" t="s">
        <v>12</v>
      </c>
      <c r="BA7" s="109"/>
      <c r="BB7" s="52"/>
      <c r="BC7" s="53">
        <v>120.99</v>
      </c>
      <c r="BD7" s="100"/>
      <c r="BE7" s="119"/>
      <c r="BF7" s="120"/>
      <c r="BG7" s="103"/>
      <c r="BH7" s="89">
        <f t="shared" si="8"/>
        <v>0</v>
      </c>
      <c r="BI7" s="4">
        <f t="shared" si="9"/>
        <v>-2.8421709430404007E-14</v>
      </c>
      <c r="BJ7" s="66"/>
      <c r="BK7" s="23">
        <v>3</v>
      </c>
      <c r="BL7" s="99" t="s">
        <v>12</v>
      </c>
      <c r="BM7" s="109"/>
      <c r="BN7" s="52"/>
      <c r="BO7" s="53">
        <v>120.99</v>
      </c>
      <c r="BP7" s="100"/>
      <c r="BQ7" s="101"/>
      <c r="BR7" s="102"/>
      <c r="BS7" s="103"/>
      <c r="BT7" s="89">
        <f t="shared" si="10"/>
        <v>0</v>
      </c>
      <c r="BU7" s="4">
        <f t="shared" si="11"/>
        <v>120.98999999999997</v>
      </c>
      <c r="BV7" s="66"/>
      <c r="BW7" s="23">
        <v>3</v>
      </c>
      <c r="BX7" s="99" t="s">
        <v>12</v>
      </c>
      <c r="BY7" s="109"/>
      <c r="BZ7" s="52"/>
      <c r="CA7" s="53">
        <v>120.99</v>
      </c>
      <c r="CB7" s="100"/>
      <c r="CC7" s="101"/>
      <c r="CD7" s="102"/>
      <c r="CE7" s="103"/>
      <c r="CF7" s="89">
        <f t="shared" si="12"/>
        <v>0</v>
      </c>
      <c r="CG7" s="89">
        <f t="shared" si="13"/>
        <v>241.97999999999996</v>
      </c>
      <c r="CH7" s="116"/>
      <c r="CI7" s="24">
        <v>3</v>
      </c>
      <c r="CJ7" s="99" t="s">
        <v>12</v>
      </c>
      <c r="CK7" s="152"/>
      <c r="CL7" s="52"/>
      <c r="CM7" s="53">
        <v>120.99</v>
      </c>
      <c r="CN7" s="100"/>
      <c r="CO7" s="101"/>
      <c r="CP7" s="102"/>
      <c r="CQ7" s="103"/>
      <c r="CR7" s="89">
        <f t="shared" si="14"/>
        <v>0</v>
      </c>
      <c r="CS7" s="89">
        <f t="shared" si="15"/>
        <v>362.96999999999997</v>
      </c>
      <c r="CT7" s="116"/>
      <c r="CU7" s="24">
        <v>3</v>
      </c>
      <c r="CV7" s="99" t="s">
        <v>12</v>
      </c>
      <c r="CW7" s="109"/>
      <c r="CX7" s="52"/>
      <c r="CY7" s="53">
        <v>120.99</v>
      </c>
      <c r="CZ7" s="100"/>
      <c r="DA7" s="101"/>
      <c r="DB7" s="102"/>
      <c r="DC7" s="103"/>
      <c r="DD7" s="89">
        <f t="shared" si="16"/>
        <v>0</v>
      </c>
      <c r="DE7" s="89">
        <f t="shared" si="17"/>
        <v>483.96</v>
      </c>
      <c r="DF7" s="116"/>
      <c r="DG7" s="24">
        <v>3</v>
      </c>
      <c r="DH7" s="99" t="s">
        <v>12</v>
      </c>
      <c r="DI7" s="109"/>
      <c r="DJ7" s="52"/>
      <c r="DK7" s="53">
        <v>120.99</v>
      </c>
      <c r="DL7" s="100"/>
      <c r="DM7" s="101"/>
      <c r="DN7" s="102"/>
      <c r="DO7" s="103"/>
      <c r="DP7" s="89">
        <f t="shared" si="18"/>
        <v>0</v>
      </c>
      <c r="DQ7" s="89">
        <f t="shared" si="19"/>
        <v>604.94999999999993</v>
      </c>
      <c r="DR7" s="116"/>
      <c r="DS7" s="24">
        <v>3</v>
      </c>
      <c r="DT7" s="99" t="s">
        <v>12</v>
      </c>
      <c r="DU7" s="109"/>
      <c r="DV7" s="52"/>
      <c r="DW7" s="53"/>
      <c r="DX7" s="100"/>
      <c r="DY7" s="101"/>
      <c r="DZ7" s="102"/>
      <c r="EA7" s="103"/>
      <c r="EB7" s="89">
        <f t="shared" si="20"/>
        <v>0</v>
      </c>
      <c r="EC7" s="89">
        <f t="shared" si="21"/>
        <v>604.94999999999993</v>
      </c>
      <c r="ED7" s="116"/>
      <c r="EE7" s="24">
        <v>3</v>
      </c>
      <c r="EF7" s="99" t="s">
        <v>12</v>
      </c>
      <c r="EG7" s="109"/>
      <c r="EH7" s="52"/>
      <c r="EI7" s="53"/>
      <c r="EJ7" s="100"/>
      <c r="EK7" s="101"/>
      <c r="EL7" s="102"/>
      <c r="EM7" s="103"/>
      <c r="EN7" s="89">
        <f t="shared" si="22"/>
        <v>0</v>
      </c>
      <c r="EO7" s="89">
        <f t="shared" si="23"/>
        <v>604.94999999999993</v>
      </c>
      <c r="EP7" s="66"/>
    </row>
    <row r="8" spans="1:146" ht="23.25" customHeight="1" x14ac:dyDescent="0.25">
      <c r="A8" s="24">
        <v>4</v>
      </c>
      <c r="B8" s="99" t="s">
        <v>13</v>
      </c>
      <c r="C8" s="49"/>
      <c r="D8" s="50">
        <v>7.64</v>
      </c>
      <c r="E8" s="51"/>
      <c r="F8" s="52"/>
      <c r="G8" s="53">
        <v>120.99</v>
      </c>
      <c r="H8" s="100"/>
      <c r="I8" s="119"/>
      <c r="J8" s="163"/>
      <c r="K8" s="161"/>
      <c r="L8" s="89">
        <f t="shared" si="0"/>
        <v>0</v>
      </c>
      <c r="M8" s="89">
        <f t="shared" si="1"/>
        <v>128.63</v>
      </c>
      <c r="N8" s="116"/>
      <c r="O8" s="24">
        <v>4</v>
      </c>
      <c r="P8" s="99" t="s">
        <v>13</v>
      </c>
      <c r="Q8" s="110"/>
      <c r="R8" s="52">
        <v>8.4</v>
      </c>
      <c r="S8" s="53">
        <v>120.99</v>
      </c>
      <c r="T8" s="100"/>
      <c r="U8" s="167">
        <v>8.4</v>
      </c>
      <c r="V8" s="163">
        <v>596.54999999999995</v>
      </c>
      <c r="W8" s="168" t="s">
        <v>79</v>
      </c>
      <c r="X8" s="89">
        <f t="shared" si="2"/>
        <v>0</v>
      </c>
      <c r="Y8" s="89">
        <f t="shared" si="3"/>
        <v>-346.92999999999995</v>
      </c>
      <c r="Z8" s="116"/>
      <c r="AA8" s="24">
        <v>4</v>
      </c>
      <c r="AB8" s="99" t="s">
        <v>13</v>
      </c>
      <c r="AC8" s="110"/>
      <c r="AD8" s="52"/>
      <c r="AE8" s="53">
        <v>120.99</v>
      </c>
      <c r="AF8" s="100"/>
      <c r="AG8" s="119"/>
      <c r="AH8" s="120"/>
      <c r="AI8" s="121"/>
      <c r="AJ8" s="89">
        <f t="shared" si="4"/>
        <v>0</v>
      </c>
      <c r="AK8" s="89">
        <f t="shared" si="5"/>
        <v>-225.93999999999994</v>
      </c>
      <c r="AL8" s="116"/>
      <c r="AM8" s="24">
        <v>4</v>
      </c>
      <c r="AN8" s="99" t="s">
        <v>13</v>
      </c>
      <c r="AO8" s="110"/>
      <c r="AP8" s="52"/>
      <c r="AQ8" s="53">
        <v>120.99</v>
      </c>
      <c r="AR8" s="100"/>
      <c r="AS8" s="146"/>
      <c r="AT8" s="147"/>
      <c r="AU8" s="103"/>
      <c r="AV8" s="89">
        <f t="shared" si="6"/>
        <v>0</v>
      </c>
      <c r="AW8" s="89">
        <f t="shared" si="7"/>
        <v>-104.94999999999995</v>
      </c>
      <c r="AX8" s="116"/>
      <c r="AY8" s="24">
        <v>4</v>
      </c>
      <c r="AZ8" s="99" t="s">
        <v>13</v>
      </c>
      <c r="BA8" s="110"/>
      <c r="BB8" s="52"/>
      <c r="BC8" s="53">
        <v>120.99</v>
      </c>
      <c r="BD8" s="100"/>
      <c r="BE8" s="101"/>
      <c r="BF8" s="102"/>
      <c r="BG8" s="103"/>
      <c r="BH8" s="89">
        <f t="shared" si="8"/>
        <v>0</v>
      </c>
      <c r="BI8" s="4">
        <f t="shared" si="9"/>
        <v>16.040000000000049</v>
      </c>
      <c r="BJ8" s="66"/>
      <c r="BK8" s="23">
        <v>4</v>
      </c>
      <c r="BL8" s="99" t="s">
        <v>13</v>
      </c>
      <c r="BM8" s="110"/>
      <c r="BN8" s="52"/>
      <c r="BO8" s="53">
        <v>120.99</v>
      </c>
      <c r="BP8" s="100"/>
      <c r="BQ8" s="101"/>
      <c r="BR8" s="102"/>
      <c r="BS8" s="103"/>
      <c r="BT8" s="89">
        <f t="shared" si="10"/>
        <v>0</v>
      </c>
      <c r="BU8" s="4">
        <f t="shared" si="11"/>
        <v>137.03000000000003</v>
      </c>
      <c r="BV8" s="66"/>
      <c r="BW8" s="23">
        <v>4</v>
      </c>
      <c r="BX8" s="99" t="s">
        <v>13</v>
      </c>
      <c r="BY8" s="110"/>
      <c r="BZ8" s="52"/>
      <c r="CA8" s="53">
        <v>120.99</v>
      </c>
      <c r="CB8" s="100"/>
      <c r="CC8" s="101"/>
      <c r="CD8" s="102"/>
      <c r="CE8" s="103"/>
      <c r="CF8" s="89">
        <f t="shared" si="12"/>
        <v>0</v>
      </c>
      <c r="CG8" s="89">
        <f t="shared" si="13"/>
        <v>258.02000000000004</v>
      </c>
      <c r="CH8" s="116"/>
      <c r="CI8" s="24">
        <v>4</v>
      </c>
      <c r="CJ8" s="99" t="s">
        <v>13</v>
      </c>
      <c r="CK8" s="110"/>
      <c r="CL8" s="52"/>
      <c r="CM8" s="53">
        <v>120.99</v>
      </c>
      <c r="CN8" s="100"/>
      <c r="CO8" s="101"/>
      <c r="CP8" s="102"/>
      <c r="CQ8" s="103"/>
      <c r="CR8" s="89">
        <f t="shared" si="14"/>
        <v>0</v>
      </c>
      <c r="CS8" s="89">
        <f t="shared" si="15"/>
        <v>379.01000000000005</v>
      </c>
      <c r="CT8" s="116"/>
      <c r="CU8" s="24">
        <v>4</v>
      </c>
      <c r="CV8" s="99" t="s">
        <v>13</v>
      </c>
      <c r="CW8" s="110"/>
      <c r="CX8" s="52"/>
      <c r="CY8" s="53">
        <v>120.99</v>
      </c>
      <c r="CZ8" s="100"/>
      <c r="DA8" s="101"/>
      <c r="DB8" s="102"/>
      <c r="DC8" s="103"/>
      <c r="DD8" s="89">
        <f t="shared" si="16"/>
        <v>0</v>
      </c>
      <c r="DE8" s="89">
        <f t="shared" si="17"/>
        <v>500.00000000000006</v>
      </c>
      <c r="DF8" s="116"/>
      <c r="DG8" s="24">
        <v>4</v>
      </c>
      <c r="DH8" s="99" t="s">
        <v>13</v>
      </c>
      <c r="DI8" s="110"/>
      <c r="DJ8" s="52"/>
      <c r="DK8" s="53">
        <v>120.99</v>
      </c>
      <c r="DL8" s="100"/>
      <c r="DM8" s="101"/>
      <c r="DN8" s="102"/>
      <c r="DO8" s="103"/>
      <c r="DP8" s="89">
        <f t="shared" si="18"/>
        <v>0</v>
      </c>
      <c r="DQ8" s="89">
        <f t="shared" si="19"/>
        <v>620.99</v>
      </c>
      <c r="DR8" s="116"/>
      <c r="DS8" s="24">
        <v>4</v>
      </c>
      <c r="DT8" s="99" t="s">
        <v>13</v>
      </c>
      <c r="DU8" s="110"/>
      <c r="DV8" s="52"/>
      <c r="DW8" s="53"/>
      <c r="DX8" s="100"/>
      <c r="DY8" s="101"/>
      <c r="DZ8" s="102"/>
      <c r="EA8" s="103"/>
      <c r="EB8" s="89">
        <f t="shared" si="20"/>
        <v>0</v>
      </c>
      <c r="EC8" s="89">
        <f t="shared" si="21"/>
        <v>620.99</v>
      </c>
      <c r="ED8" s="116"/>
      <c r="EE8" s="24">
        <v>4</v>
      </c>
      <c r="EF8" s="99" t="s">
        <v>13</v>
      </c>
      <c r="EG8" s="110"/>
      <c r="EH8" s="52"/>
      <c r="EI8" s="53"/>
      <c r="EJ8" s="100"/>
      <c r="EK8" s="101"/>
      <c r="EL8" s="102"/>
      <c r="EM8" s="103"/>
      <c r="EN8" s="89">
        <f t="shared" si="22"/>
        <v>0</v>
      </c>
      <c r="EO8" s="89">
        <f t="shared" si="23"/>
        <v>620.99</v>
      </c>
      <c r="EP8" s="66"/>
    </row>
    <row r="9" spans="1:146" ht="21" customHeight="1" x14ac:dyDescent="0.25">
      <c r="A9" s="25">
        <v>5</v>
      </c>
      <c r="B9" s="99" t="s">
        <v>14</v>
      </c>
      <c r="C9" s="49"/>
      <c r="D9" s="50"/>
      <c r="E9" s="51"/>
      <c r="F9" s="52"/>
      <c r="G9" s="53">
        <v>120.99</v>
      </c>
      <c r="H9" s="100"/>
      <c r="I9" s="119"/>
      <c r="J9" s="163">
        <v>604.65</v>
      </c>
      <c r="K9" s="162">
        <v>42983</v>
      </c>
      <c r="L9" s="89">
        <f t="shared" si="0"/>
        <v>0</v>
      </c>
      <c r="M9" s="89">
        <f t="shared" si="1"/>
        <v>-483.65999999999997</v>
      </c>
      <c r="N9" s="116"/>
      <c r="O9" s="24">
        <v>5</v>
      </c>
      <c r="P9" s="99" t="s">
        <v>14</v>
      </c>
      <c r="Q9" s="51"/>
      <c r="R9" s="52"/>
      <c r="S9" s="53">
        <v>120.99</v>
      </c>
      <c r="T9" s="100"/>
      <c r="U9" s="119"/>
      <c r="V9" s="120"/>
      <c r="W9" s="121"/>
      <c r="X9" s="89">
        <f t="shared" si="2"/>
        <v>0</v>
      </c>
      <c r="Y9" s="89">
        <f t="shared" si="3"/>
        <v>-362.66999999999996</v>
      </c>
      <c r="Z9" s="116"/>
      <c r="AA9" s="24">
        <v>5</v>
      </c>
      <c r="AB9" s="99" t="s">
        <v>14</v>
      </c>
      <c r="AC9" s="51"/>
      <c r="AD9" s="52"/>
      <c r="AE9" s="53">
        <v>120.99</v>
      </c>
      <c r="AF9" s="100"/>
      <c r="AG9" s="119"/>
      <c r="AH9" s="120"/>
      <c r="AI9" s="121"/>
      <c r="AJ9" s="89">
        <f t="shared" si="4"/>
        <v>0</v>
      </c>
      <c r="AK9" s="89">
        <f t="shared" si="5"/>
        <v>-241.67999999999995</v>
      </c>
      <c r="AL9" s="116"/>
      <c r="AM9" s="24">
        <v>5</v>
      </c>
      <c r="AN9" s="99" t="s">
        <v>14</v>
      </c>
      <c r="AO9" s="51"/>
      <c r="AP9" s="52"/>
      <c r="AQ9" s="53">
        <v>120.99</v>
      </c>
      <c r="AR9" s="100"/>
      <c r="AS9" s="146"/>
      <c r="AT9" s="147"/>
      <c r="AU9" s="103"/>
      <c r="AV9" s="89">
        <f t="shared" si="6"/>
        <v>0</v>
      </c>
      <c r="AW9" s="89">
        <f t="shared" si="7"/>
        <v>-120.68999999999996</v>
      </c>
      <c r="AX9" s="116"/>
      <c r="AY9" s="24">
        <v>5</v>
      </c>
      <c r="AZ9" s="99" t="s">
        <v>14</v>
      </c>
      <c r="BA9" s="51"/>
      <c r="BB9" s="52"/>
      <c r="BC9" s="53">
        <v>120.99</v>
      </c>
      <c r="BD9" s="100"/>
      <c r="BE9" s="119"/>
      <c r="BF9" s="163">
        <v>604.95000000000005</v>
      </c>
      <c r="BG9" s="171">
        <v>43105</v>
      </c>
      <c r="BH9" s="89">
        <f t="shared" si="8"/>
        <v>0</v>
      </c>
      <c r="BI9" s="4">
        <f t="shared" si="9"/>
        <v>-604.65</v>
      </c>
      <c r="BJ9" s="66"/>
      <c r="BK9" s="23">
        <v>5</v>
      </c>
      <c r="BL9" s="99" t="s">
        <v>14</v>
      </c>
      <c r="BM9" s="51"/>
      <c r="BN9" s="52"/>
      <c r="BO9" s="53">
        <v>120.99</v>
      </c>
      <c r="BP9" s="100"/>
      <c r="BQ9" s="101"/>
      <c r="BR9" s="102"/>
      <c r="BS9" s="103"/>
      <c r="BT9" s="89">
        <f t="shared" si="10"/>
        <v>0</v>
      </c>
      <c r="BU9" s="4">
        <f t="shared" si="11"/>
        <v>-483.65999999999997</v>
      </c>
      <c r="BV9" s="66"/>
      <c r="BW9" s="23">
        <v>5</v>
      </c>
      <c r="BX9" s="99" t="s">
        <v>14</v>
      </c>
      <c r="BY9" s="51"/>
      <c r="BZ9" s="52"/>
      <c r="CA9" s="53">
        <v>120.99</v>
      </c>
      <c r="CB9" s="100"/>
      <c r="CC9" s="101"/>
      <c r="CD9" s="102"/>
      <c r="CE9" s="103"/>
      <c r="CF9" s="89">
        <f t="shared" si="12"/>
        <v>0</v>
      </c>
      <c r="CG9" s="89">
        <f t="shared" si="13"/>
        <v>-362.66999999999996</v>
      </c>
      <c r="CH9" s="116"/>
      <c r="CI9" s="24">
        <v>5</v>
      </c>
      <c r="CJ9" s="99" t="s">
        <v>14</v>
      </c>
      <c r="CK9" s="151"/>
      <c r="CL9" s="52"/>
      <c r="CM9" s="53">
        <v>120.99</v>
      </c>
      <c r="CN9" s="100"/>
      <c r="CO9" s="101"/>
      <c r="CP9" s="102"/>
      <c r="CQ9" s="103"/>
      <c r="CR9" s="89">
        <f t="shared" si="14"/>
        <v>0</v>
      </c>
      <c r="CS9" s="89">
        <f t="shared" si="15"/>
        <v>-241.67999999999995</v>
      </c>
      <c r="CT9" s="116"/>
      <c r="CU9" s="24">
        <v>5</v>
      </c>
      <c r="CV9" s="99" t="s">
        <v>14</v>
      </c>
      <c r="CW9" s="51"/>
      <c r="CX9" s="52"/>
      <c r="CY9" s="53">
        <v>120.99</v>
      </c>
      <c r="CZ9" s="100"/>
      <c r="DA9" s="101"/>
      <c r="DB9" s="102"/>
      <c r="DC9" s="103"/>
      <c r="DD9" s="89">
        <f t="shared" si="16"/>
        <v>0</v>
      </c>
      <c r="DE9" s="89">
        <f t="shared" si="17"/>
        <v>-120.68999999999996</v>
      </c>
      <c r="DF9" s="116"/>
      <c r="DG9" s="24">
        <v>5</v>
      </c>
      <c r="DH9" s="99" t="s">
        <v>14</v>
      </c>
      <c r="DI9" s="51"/>
      <c r="DJ9" s="52"/>
      <c r="DK9" s="53">
        <v>120.99</v>
      </c>
      <c r="DL9" s="100"/>
      <c r="DM9" s="101"/>
      <c r="DN9" s="102"/>
      <c r="DO9" s="103"/>
      <c r="DP9" s="89">
        <f t="shared" si="18"/>
        <v>0</v>
      </c>
      <c r="DQ9" s="89">
        <f t="shared" si="19"/>
        <v>0.30000000000003979</v>
      </c>
      <c r="DR9" s="116"/>
      <c r="DS9" s="24">
        <v>5</v>
      </c>
      <c r="DT9" s="99" t="s">
        <v>14</v>
      </c>
      <c r="DU9" s="51"/>
      <c r="DV9" s="52"/>
      <c r="DW9" s="53"/>
      <c r="DX9" s="100"/>
      <c r="DY9" s="101"/>
      <c r="DZ9" s="102"/>
      <c r="EA9" s="103"/>
      <c r="EB9" s="89">
        <f t="shared" si="20"/>
        <v>0</v>
      </c>
      <c r="EC9" s="89">
        <f t="shared" si="21"/>
        <v>0.30000000000003979</v>
      </c>
      <c r="ED9" s="116"/>
      <c r="EE9" s="24">
        <v>5</v>
      </c>
      <c r="EF9" s="99" t="s">
        <v>14</v>
      </c>
      <c r="EG9" s="51"/>
      <c r="EH9" s="52"/>
      <c r="EI9" s="53"/>
      <c r="EJ9" s="100"/>
      <c r="EK9" s="101"/>
      <c r="EL9" s="102"/>
      <c r="EM9" s="103"/>
      <c r="EN9" s="89">
        <f t="shared" si="22"/>
        <v>0</v>
      </c>
      <c r="EO9" s="89">
        <f t="shared" si="23"/>
        <v>0.30000000000003979</v>
      </c>
      <c r="EP9" s="66"/>
    </row>
    <row r="10" spans="1:146" ht="25.5" customHeight="1" x14ac:dyDescent="0.25">
      <c r="A10" s="24">
        <v>6</v>
      </c>
      <c r="B10" s="99" t="s">
        <v>15</v>
      </c>
      <c r="C10" s="49"/>
      <c r="D10" s="50"/>
      <c r="E10" s="51"/>
      <c r="F10" s="52"/>
      <c r="G10" s="53">
        <v>120.99</v>
      </c>
      <c r="H10" s="100"/>
      <c r="I10" s="119"/>
      <c r="J10" s="163">
        <v>1209.9000000000001</v>
      </c>
      <c r="K10" s="162">
        <v>42986</v>
      </c>
      <c r="L10" s="89">
        <f t="shared" si="0"/>
        <v>0</v>
      </c>
      <c r="M10" s="89">
        <f t="shared" si="1"/>
        <v>-1088.9100000000001</v>
      </c>
      <c r="N10" s="116"/>
      <c r="O10" s="24">
        <v>6</v>
      </c>
      <c r="P10" s="99" t="s">
        <v>15</v>
      </c>
      <c r="Q10" s="51"/>
      <c r="R10" s="52"/>
      <c r="S10" s="53">
        <v>120.99</v>
      </c>
      <c r="T10" s="100"/>
      <c r="U10" s="119"/>
      <c r="V10" s="120"/>
      <c r="W10" s="121"/>
      <c r="X10" s="89">
        <f t="shared" si="2"/>
        <v>0</v>
      </c>
      <c r="Y10" s="89">
        <f t="shared" si="3"/>
        <v>-967.92000000000007</v>
      </c>
      <c r="Z10" s="116"/>
      <c r="AA10" s="24">
        <v>6</v>
      </c>
      <c r="AB10" s="99" t="s">
        <v>15</v>
      </c>
      <c r="AC10" s="51"/>
      <c r="AD10" s="52"/>
      <c r="AE10" s="53">
        <v>120.99</v>
      </c>
      <c r="AF10" s="100"/>
      <c r="AG10" s="119"/>
      <c r="AH10" s="120"/>
      <c r="AI10" s="121"/>
      <c r="AJ10" s="89">
        <f t="shared" si="4"/>
        <v>0</v>
      </c>
      <c r="AK10" s="89">
        <f t="shared" si="5"/>
        <v>-846.93000000000006</v>
      </c>
      <c r="AL10" s="116"/>
      <c r="AM10" s="24">
        <v>6</v>
      </c>
      <c r="AN10" s="99" t="s">
        <v>15</v>
      </c>
      <c r="AO10" s="51"/>
      <c r="AP10" s="52"/>
      <c r="AQ10" s="53">
        <v>120.99</v>
      </c>
      <c r="AR10" s="100"/>
      <c r="AS10" s="146"/>
      <c r="AT10" s="147"/>
      <c r="AU10" s="103"/>
      <c r="AV10" s="89">
        <f t="shared" si="6"/>
        <v>0</v>
      </c>
      <c r="AW10" s="89">
        <f t="shared" si="7"/>
        <v>-725.94</v>
      </c>
      <c r="AX10" s="116"/>
      <c r="AY10" s="24">
        <v>6</v>
      </c>
      <c r="AZ10" s="99" t="s">
        <v>15</v>
      </c>
      <c r="BA10" s="51"/>
      <c r="BB10" s="52"/>
      <c r="BC10" s="53">
        <v>120.99</v>
      </c>
      <c r="BD10" s="100"/>
      <c r="BE10" s="119"/>
      <c r="BF10" s="120"/>
      <c r="BG10" s="103"/>
      <c r="BH10" s="89">
        <f t="shared" si="8"/>
        <v>0</v>
      </c>
      <c r="BI10" s="4">
        <f t="shared" si="9"/>
        <v>-604.95000000000005</v>
      </c>
      <c r="BJ10" s="66"/>
      <c r="BK10" s="23">
        <v>6</v>
      </c>
      <c r="BL10" s="99" t="s">
        <v>15</v>
      </c>
      <c r="BM10" s="51"/>
      <c r="BN10" s="52"/>
      <c r="BO10" s="53">
        <v>120.99</v>
      </c>
      <c r="BP10" s="100"/>
      <c r="BQ10" s="101"/>
      <c r="BR10" s="102"/>
      <c r="BS10" s="103"/>
      <c r="BT10" s="89">
        <f t="shared" si="10"/>
        <v>0</v>
      </c>
      <c r="BU10" s="4">
        <f t="shared" si="11"/>
        <v>-483.96000000000004</v>
      </c>
      <c r="BV10" s="66"/>
      <c r="BW10" s="23">
        <v>6</v>
      </c>
      <c r="BX10" s="99" t="s">
        <v>15</v>
      </c>
      <c r="BY10" s="51"/>
      <c r="BZ10" s="52"/>
      <c r="CA10" s="53">
        <v>120.99</v>
      </c>
      <c r="CB10" s="100"/>
      <c r="CC10" s="101"/>
      <c r="CD10" s="102"/>
      <c r="CE10" s="103"/>
      <c r="CF10" s="89">
        <f t="shared" si="12"/>
        <v>0</v>
      </c>
      <c r="CG10" s="89">
        <f t="shared" si="13"/>
        <v>-362.97</v>
      </c>
      <c r="CH10" s="116"/>
      <c r="CI10" s="24">
        <v>6</v>
      </c>
      <c r="CJ10" s="99" t="s">
        <v>15</v>
      </c>
      <c r="CK10" s="151"/>
      <c r="CL10" s="52"/>
      <c r="CM10" s="53">
        <v>120.99</v>
      </c>
      <c r="CN10" s="100"/>
      <c r="CO10" s="101"/>
      <c r="CP10" s="102"/>
      <c r="CQ10" s="103"/>
      <c r="CR10" s="89">
        <f t="shared" si="14"/>
        <v>0</v>
      </c>
      <c r="CS10" s="89">
        <f t="shared" si="15"/>
        <v>-241.98000000000002</v>
      </c>
      <c r="CT10" s="116"/>
      <c r="CU10" s="24">
        <v>6</v>
      </c>
      <c r="CV10" s="99" t="s">
        <v>15</v>
      </c>
      <c r="CW10" s="51"/>
      <c r="CX10" s="52"/>
      <c r="CY10" s="53">
        <v>120.99</v>
      </c>
      <c r="CZ10" s="100"/>
      <c r="DA10" s="101"/>
      <c r="DB10" s="102"/>
      <c r="DC10" s="103"/>
      <c r="DD10" s="89">
        <f t="shared" si="16"/>
        <v>0</v>
      </c>
      <c r="DE10" s="89">
        <f t="shared" si="17"/>
        <v>-120.99000000000002</v>
      </c>
      <c r="DF10" s="116"/>
      <c r="DG10" s="24">
        <v>6</v>
      </c>
      <c r="DH10" s="99" t="s">
        <v>15</v>
      </c>
      <c r="DI10" s="51"/>
      <c r="DJ10" s="52"/>
      <c r="DK10" s="53">
        <v>120.99</v>
      </c>
      <c r="DL10" s="100"/>
      <c r="DM10" s="101"/>
      <c r="DN10" s="102"/>
      <c r="DO10" s="103"/>
      <c r="DP10" s="89">
        <f t="shared" si="18"/>
        <v>0</v>
      </c>
      <c r="DQ10" s="89">
        <f t="shared" si="19"/>
        <v>-2.8421709430404007E-14</v>
      </c>
      <c r="DR10" s="116"/>
      <c r="DS10" s="24">
        <v>6</v>
      </c>
      <c r="DT10" s="99" t="s">
        <v>15</v>
      </c>
      <c r="DU10" s="51"/>
      <c r="DV10" s="52"/>
      <c r="DW10" s="53"/>
      <c r="DX10" s="100"/>
      <c r="DY10" s="101"/>
      <c r="DZ10" s="102"/>
      <c r="EA10" s="103"/>
      <c r="EB10" s="89">
        <f t="shared" si="20"/>
        <v>0</v>
      </c>
      <c r="EC10" s="89">
        <f t="shared" si="21"/>
        <v>-2.8421709430404007E-14</v>
      </c>
      <c r="ED10" s="116"/>
      <c r="EE10" s="24">
        <v>6</v>
      </c>
      <c r="EF10" s="99" t="s">
        <v>15</v>
      </c>
      <c r="EG10" s="51"/>
      <c r="EH10" s="52"/>
      <c r="EI10" s="53"/>
      <c r="EJ10" s="100"/>
      <c r="EK10" s="101"/>
      <c r="EL10" s="102"/>
      <c r="EM10" s="103"/>
      <c r="EN10" s="89">
        <f t="shared" si="22"/>
        <v>0</v>
      </c>
      <c r="EO10" s="89">
        <f t="shared" si="23"/>
        <v>-2.8421709430404007E-14</v>
      </c>
      <c r="EP10" s="66"/>
    </row>
    <row r="11" spans="1:146" ht="22.5" customHeight="1" x14ac:dyDescent="0.25">
      <c r="A11" s="24">
        <v>7</v>
      </c>
      <c r="B11" s="99" t="s">
        <v>16</v>
      </c>
      <c r="C11" s="49"/>
      <c r="D11" s="50"/>
      <c r="E11" s="51"/>
      <c r="F11" s="52"/>
      <c r="G11" s="53">
        <v>120.99</v>
      </c>
      <c r="H11" s="100"/>
      <c r="I11" s="119"/>
      <c r="J11" s="163">
        <v>604.95000000000005</v>
      </c>
      <c r="K11" s="162">
        <v>42984</v>
      </c>
      <c r="L11" s="89">
        <f t="shared" si="0"/>
        <v>0</v>
      </c>
      <c r="M11" s="89">
        <f t="shared" si="1"/>
        <v>-483.96000000000004</v>
      </c>
      <c r="N11" s="116"/>
      <c r="O11" s="24">
        <v>7</v>
      </c>
      <c r="P11" s="99" t="s">
        <v>16</v>
      </c>
      <c r="Q11" s="51"/>
      <c r="R11" s="52"/>
      <c r="S11" s="53">
        <v>120.99</v>
      </c>
      <c r="T11" s="100"/>
      <c r="U11" s="119"/>
      <c r="V11" s="120"/>
      <c r="W11" s="121"/>
      <c r="X11" s="89">
        <f t="shared" si="2"/>
        <v>0</v>
      </c>
      <c r="Y11" s="89">
        <f t="shared" si="3"/>
        <v>-362.97</v>
      </c>
      <c r="Z11" s="116"/>
      <c r="AA11" s="24">
        <v>7</v>
      </c>
      <c r="AB11" s="99" t="s">
        <v>16</v>
      </c>
      <c r="AC11" s="51"/>
      <c r="AD11" s="52"/>
      <c r="AE11" s="53">
        <v>120.99</v>
      </c>
      <c r="AF11" s="100"/>
      <c r="AG11" s="119"/>
      <c r="AH11" s="120"/>
      <c r="AI11" s="121"/>
      <c r="AJ11" s="89">
        <f t="shared" si="4"/>
        <v>0</v>
      </c>
      <c r="AK11" s="89">
        <f t="shared" si="5"/>
        <v>-241.98000000000002</v>
      </c>
      <c r="AL11" s="116"/>
      <c r="AM11" s="24">
        <v>7</v>
      </c>
      <c r="AN11" s="99" t="s">
        <v>16</v>
      </c>
      <c r="AO11" s="51"/>
      <c r="AP11" s="52"/>
      <c r="AQ11" s="53">
        <v>120.99</v>
      </c>
      <c r="AR11" s="100"/>
      <c r="AS11" s="146"/>
      <c r="AT11" s="147"/>
      <c r="AU11" s="103"/>
      <c r="AV11" s="89">
        <f t="shared" si="6"/>
        <v>0</v>
      </c>
      <c r="AW11" s="89">
        <f t="shared" si="7"/>
        <v>-120.99000000000002</v>
      </c>
      <c r="AX11" s="116"/>
      <c r="AY11" s="24">
        <v>7</v>
      </c>
      <c r="AZ11" s="99" t="s">
        <v>16</v>
      </c>
      <c r="BA11" s="51"/>
      <c r="BB11" s="52"/>
      <c r="BC11" s="53">
        <v>120.99</v>
      </c>
      <c r="BD11" s="100"/>
      <c r="BE11" s="119"/>
      <c r="BF11" s="120"/>
      <c r="BG11" s="103"/>
      <c r="BH11" s="89">
        <f t="shared" si="8"/>
        <v>0</v>
      </c>
      <c r="BI11" s="4">
        <f t="shared" si="9"/>
        <v>-2.8421709430404007E-14</v>
      </c>
      <c r="BJ11" s="66"/>
      <c r="BK11" s="23">
        <v>7</v>
      </c>
      <c r="BL11" s="99" t="s">
        <v>16</v>
      </c>
      <c r="BM11" s="51"/>
      <c r="BN11" s="52"/>
      <c r="BO11" s="53">
        <v>120.99</v>
      </c>
      <c r="BP11" s="100"/>
      <c r="BQ11" s="101"/>
      <c r="BR11" s="102"/>
      <c r="BS11" s="103"/>
      <c r="BT11" s="89">
        <f t="shared" si="10"/>
        <v>0</v>
      </c>
      <c r="BU11" s="4">
        <f t="shared" si="11"/>
        <v>120.98999999999997</v>
      </c>
      <c r="BV11" s="66"/>
      <c r="BW11" s="23">
        <v>7</v>
      </c>
      <c r="BX11" s="99" t="s">
        <v>16</v>
      </c>
      <c r="BY11" s="51"/>
      <c r="BZ11" s="52"/>
      <c r="CA11" s="53">
        <v>120.99</v>
      </c>
      <c r="CB11" s="100"/>
      <c r="CC11" s="101"/>
      <c r="CD11" s="102"/>
      <c r="CE11" s="103"/>
      <c r="CF11" s="89">
        <f t="shared" si="12"/>
        <v>0</v>
      </c>
      <c r="CG11" s="89">
        <f t="shared" si="13"/>
        <v>241.97999999999996</v>
      </c>
      <c r="CH11" s="116"/>
      <c r="CI11" s="24">
        <v>7</v>
      </c>
      <c r="CJ11" s="99" t="s">
        <v>16</v>
      </c>
      <c r="CK11" s="151"/>
      <c r="CL11" s="52"/>
      <c r="CM11" s="53">
        <v>120.99</v>
      </c>
      <c r="CN11" s="100"/>
      <c r="CO11" s="101"/>
      <c r="CP11" s="102"/>
      <c r="CQ11" s="103"/>
      <c r="CR11" s="89">
        <f t="shared" si="14"/>
        <v>0</v>
      </c>
      <c r="CS11" s="89">
        <f t="shared" si="15"/>
        <v>362.96999999999997</v>
      </c>
      <c r="CT11" s="116"/>
      <c r="CU11" s="24">
        <v>7</v>
      </c>
      <c r="CV11" s="99" t="s">
        <v>16</v>
      </c>
      <c r="CW11" s="51"/>
      <c r="CX11" s="52"/>
      <c r="CY11" s="53">
        <v>120.99</v>
      </c>
      <c r="CZ11" s="100"/>
      <c r="DA11" s="101"/>
      <c r="DB11" s="102"/>
      <c r="DC11" s="103"/>
      <c r="DD11" s="89">
        <f t="shared" si="16"/>
        <v>0</v>
      </c>
      <c r="DE11" s="89">
        <f t="shared" si="17"/>
        <v>483.96</v>
      </c>
      <c r="DF11" s="116"/>
      <c r="DG11" s="24">
        <v>7</v>
      </c>
      <c r="DH11" s="99" t="s">
        <v>16</v>
      </c>
      <c r="DI11" s="51"/>
      <c r="DJ11" s="52"/>
      <c r="DK11" s="53">
        <v>120.99</v>
      </c>
      <c r="DL11" s="100"/>
      <c r="DM11" s="101"/>
      <c r="DN11" s="102"/>
      <c r="DO11" s="103"/>
      <c r="DP11" s="89">
        <f t="shared" si="18"/>
        <v>0</v>
      </c>
      <c r="DQ11" s="89">
        <f t="shared" si="19"/>
        <v>604.94999999999993</v>
      </c>
      <c r="DR11" s="116"/>
      <c r="DS11" s="24">
        <v>7</v>
      </c>
      <c r="DT11" s="99" t="s">
        <v>16</v>
      </c>
      <c r="DU11" s="51"/>
      <c r="DV11" s="52"/>
      <c r="DW11" s="53"/>
      <c r="DX11" s="100"/>
      <c r="DY11" s="101"/>
      <c r="DZ11" s="102"/>
      <c r="EA11" s="103"/>
      <c r="EB11" s="89">
        <f t="shared" si="20"/>
        <v>0</v>
      </c>
      <c r="EC11" s="89">
        <f t="shared" si="21"/>
        <v>604.94999999999993</v>
      </c>
      <c r="ED11" s="116"/>
      <c r="EE11" s="24">
        <v>7</v>
      </c>
      <c r="EF11" s="99" t="s">
        <v>16</v>
      </c>
      <c r="EG11" s="51"/>
      <c r="EH11" s="52"/>
      <c r="EI11" s="53"/>
      <c r="EJ11" s="100"/>
      <c r="EK11" s="101"/>
      <c r="EL11" s="102"/>
      <c r="EM11" s="103"/>
      <c r="EN11" s="89">
        <f t="shared" si="22"/>
        <v>0</v>
      </c>
      <c r="EO11" s="89">
        <f t="shared" si="23"/>
        <v>604.94999999999993</v>
      </c>
      <c r="EP11" s="66"/>
    </row>
    <row r="12" spans="1:146" ht="19.5" customHeight="1" x14ac:dyDescent="0.25">
      <c r="A12" s="24">
        <v>8</v>
      </c>
      <c r="B12" s="99" t="s">
        <v>17</v>
      </c>
      <c r="C12" s="49"/>
      <c r="D12" s="50">
        <v>-3</v>
      </c>
      <c r="E12" s="51"/>
      <c r="F12" s="52"/>
      <c r="G12" s="53">
        <v>120.99</v>
      </c>
      <c r="H12" s="100"/>
      <c r="I12" s="119"/>
      <c r="J12" s="163">
        <v>605</v>
      </c>
      <c r="K12" s="162">
        <v>42990</v>
      </c>
      <c r="L12" s="89">
        <f t="shared" si="0"/>
        <v>0</v>
      </c>
      <c r="M12" s="89">
        <f t="shared" si="1"/>
        <v>-487.01</v>
      </c>
      <c r="N12" s="116"/>
      <c r="O12" s="24">
        <v>8</v>
      </c>
      <c r="P12" s="99" t="s">
        <v>17</v>
      </c>
      <c r="Q12" s="51"/>
      <c r="R12" s="52"/>
      <c r="S12" s="53">
        <v>120.99</v>
      </c>
      <c r="T12" s="100"/>
      <c r="U12" s="119"/>
      <c r="V12" s="120"/>
      <c r="W12" s="121"/>
      <c r="X12" s="89">
        <f t="shared" si="2"/>
        <v>0</v>
      </c>
      <c r="Y12" s="89">
        <f t="shared" si="3"/>
        <v>-366.02</v>
      </c>
      <c r="Z12" s="116"/>
      <c r="AA12" s="24">
        <v>8</v>
      </c>
      <c r="AB12" s="99" t="s">
        <v>17</v>
      </c>
      <c r="AC12" s="51"/>
      <c r="AD12" s="52"/>
      <c r="AE12" s="53">
        <v>120.99</v>
      </c>
      <c r="AF12" s="100"/>
      <c r="AG12" s="119"/>
      <c r="AH12" s="120"/>
      <c r="AI12" s="121"/>
      <c r="AJ12" s="89">
        <f t="shared" si="4"/>
        <v>0</v>
      </c>
      <c r="AK12" s="89">
        <f t="shared" si="5"/>
        <v>-245.02999999999997</v>
      </c>
      <c r="AL12" s="116"/>
      <c r="AM12" s="24">
        <v>8</v>
      </c>
      <c r="AN12" s="99" t="s">
        <v>17</v>
      </c>
      <c r="AO12" s="51"/>
      <c r="AP12" s="52"/>
      <c r="AQ12" s="53">
        <v>120.99</v>
      </c>
      <c r="AR12" s="100"/>
      <c r="AS12" s="146"/>
      <c r="AT12" s="147"/>
      <c r="AU12" s="103"/>
      <c r="AV12" s="89">
        <f t="shared" si="6"/>
        <v>0</v>
      </c>
      <c r="AW12" s="89">
        <f t="shared" si="7"/>
        <v>-124.03999999999998</v>
      </c>
      <c r="AX12" s="116"/>
      <c r="AY12" s="24">
        <v>8</v>
      </c>
      <c r="AZ12" s="99" t="s">
        <v>17</v>
      </c>
      <c r="BA12" s="51"/>
      <c r="BB12" s="52"/>
      <c r="BC12" s="53">
        <v>120.99</v>
      </c>
      <c r="BD12" s="100"/>
      <c r="BE12" s="101"/>
      <c r="BF12" s="164">
        <v>534.95000000000005</v>
      </c>
      <c r="BG12" s="171">
        <v>43103</v>
      </c>
      <c r="BH12" s="89">
        <f t="shared" si="8"/>
        <v>0</v>
      </c>
      <c r="BI12" s="4">
        <f t="shared" si="9"/>
        <v>-538</v>
      </c>
      <c r="BJ12" s="66"/>
      <c r="BK12" s="23">
        <v>8</v>
      </c>
      <c r="BL12" s="99" t="s">
        <v>17</v>
      </c>
      <c r="BM12" s="51"/>
      <c r="BN12" s="52"/>
      <c r="BO12" s="53">
        <v>120.99</v>
      </c>
      <c r="BP12" s="100"/>
      <c r="BQ12" s="101"/>
      <c r="BR12" s="102"/>
      <c r="BS12" s="103"/>
      <c r="BT12" s="89">
        <f t="shared" si="10"/>
        <v>0</v>
      </c>
      <c r="BU12" s="4">
        <f t="shared" si="11"/>
        <v>-417.01</v>
      </c>
      <c r="BV12" s="66"/>
      <c r="BW12" s="23">
        <v>8</v>
      </c>
      <c r="BX12" s="99" t="s">
        <v>17</v>
      </c>
      <c r="BY12" s="51"/>
      <c r="BZ12" s="52"/>
      <c r="CA12" s="53">
        <v>120.99</v>
      </c>
      <c r="CB12" s="100"/>
      <c r="CC12" s="101"/>
      <c r="CD12" s="102"/>
      <c r="CE12" s="103"/>
      <c r="CF12" s="89">
        <f t="shared" si="12"/>
        <v>0</v>
      </c>
      <c r="CG12" s="89">
        <f t="shared" si="13"/>
        <v>-296.02</v>
      </c>
      <c r="CH12" s="116"/>
      <c r="CI12" s="24">
        <v>8</v>
      </c>
      <c r="CJ12" s="99" t="s">
        <v>17</v>
      </c>
      <c r="CK12" s="151"/>
      <c r="CL12" s="52"/>
      <c r="CM12" s="53">
        <v>120.99</v>
      </c>
      <c r="CN12" s="100"/>
      <c r="CO12" s="101"/>
      <c r="CP12" s="102"/>
      <c r="CQ12" s="103"/>
      <c r="CR12" s="89">
        <f t="shared" si="14"/>
        <v>0</v>
      </c>
      <c r="CS12" s="89">
        <f t="shared" si="15"/>
        <v>-175.02999999999997</v>
      </c>
      <c r="CT12" s="116"/>
      <c r="CU12" s="24">
        <v>8</v>
      </c>
      <c r="CV12" s="99" t="s">
        <v>17</v>
      </c>
      <c r="CW12" s="51"/>
      <c r="CX12" s="52"/>
      <c r="CY12" s="53">
        <v>120.99</v>
      </c>
      <c r="CZ12" s="100"/>
      <c r="DA12" s="101"/>
      <c r="DB12" s="102"/>
      <c r="DC12" s="103"/>
      <c r="DD12" s="89">
        <f t="shared" si="16"/>
        <v>0</v>
      </c>
      <c r="DE12" s="89">
        <f t="shared" si="17"/>
        <v>-54.039999999999978</v>
      </c>
      <c r="DF12" s="116"/>
      <c r="DG12" s="24">
        <v>8</v>
      </c>
      <c r="DH12" s="99" t="s">
        <v>17</v>
      </c>
      <c r="DI12" s="51"/>
      <c r="DJ12" s="52"/>
      <c r="DK12" s="53">
        <v>120.99</v>
      </c>
      <c r="DL12" s="100"/>
      <c r="DM12" s="101"/>
      <c r="DN12" s="102"/>
      <c r="DO12" s="103"/>
      <c r="DP12" s="89">
        <f t="shared" si="18"/>
        <v>0</v>
      </c>
      <c r="DQ12" s="89">
        <f t="shared" si="19"/>
        <v>66.950000000000017</v>
      </c>
      <c r="DR12" s="116"/>
      <c r="DS12" s="24">
        <v>8</v>
      </c>
      <c r="DT12" s="99" t="s">
        <v>17</v>
      </c>
      <c r="DU12" s="51"/>
      <c r="DV12" s="52"/>
      <c r="DW12" s="53"/>
      <c r="DX12" s="100"/>
      <c r="DY12" s="101"/>
      <c r="DZ12" s="102"/>
      <c r="EA12" s="103"/>
      <c r="EB12" s="89">
        <f t="shared" si="20"/>
        <v>0</v>
      </c>
      <c r="EC12" s="89">
        <f t="shared" si="21"/>
        <v>66.950000000000017</v>
      </c>
      <c r="ED12" s="116"/>
      <c r="EE12" s="24">
        <v>8</v>
      </c>
      <c r="EF12" s="99" t="s">
        <v>17</v>
      </c>
      <c r="EG12" s="51"/>
      <c r="EH12" s="52"/>
      <c r="EI12" s="53"/>
      <c r="EJ12" s="100"/>
      <c r="EK12" s="101"/>
      <c r="EL12" s="102"/>
      <c r="EM12" s="103"/>
      <c r="EN12" s="89">
        <f t="shared" si="22"/>
        <v>0</v>
      </c>
      <c r="EO12" s="89">
        <f>EC12+EI12-EL12</f>
        <v>66.950000000000017</v>
      </c>
      <c r="EP12" s="66"/>
    </row>
    <row r="13" spans="1:146" ht="22.5" customHeight="1" x14ac:dyDescent="0.25">
      <c r="A13" s="24">
        <v>9</v>
      </c>
      <c r="B13" s="99" t="s">
        <v>18</v>
      </c>
      <c r="C13" s="49"/>
      <c r="D13" s="50">
        <v>-0.92</v>
      </c>
      <c r="E13" s="51"/>
      <c r="F13" s="52">
        <v>4.2</v>
      </c>
      <c r="G13" s="53">
        <v>120.99</v>
      </c>
      <c r="H13" s="100"/>
      <c r="I13" s="167">
        <v>4.2</v>
      </c>
      <c r="J13" s="163">
        <v>605.79999999999995</v>
      </c>
      <c r="K13" s="162">
        <v>43000</v>
      </c>
      <c r="L13" s="89">
        <f t="shared" si="0"/>
        <v>0</v>
      </c>
      <c r="M13" s="89">
        <f t="shared" si="1"/>
        <v>-485.72999999999996</v>
      </c>
      <c r="N13" s="116"/>
      <c r="O13" s="24">
        <v>9</v>
      </c>
      <c r="P13" s="99" t="s">
        <v>18</v>
      </c>
      <c r="Q13" s="51"/>
      <c r="R13" s="52"/>
      <c r="S13" s="53">
        <v>120.99</v>
      </c>
      <c r="T13" s="100"/>
      <c r="U13" s="119"/>
      <c r="V13" s="120"/>
      <c r="W13" s="121"/>
      <c r="X13" s="89">
        <f t="shared" si="2"/>
        <v>0</v>
      </c>
      <c r="Y13" s="89">
        <f t="shared" si="3"/>
        <v>-364.73999999999995</v>
      </c>
      <c r="Z13" s="116"/>
      <c r="AA13" s="24">
        <v>9</v>
      </c>
      <c r="AB13" s="99" t="s">
        <v>18</v>
      </c>
      <c r="AC13" s="51"/>
      <c r="AD13" s="52"/>
      <c r="AE13" s="53">
        <v>120.99</v>
      </c>
      <c r="AF13" s="100"/>
      <c r="AG13" s="119"/>
      <c r="AH13" s="120"/>
      <c r="AI13" s="121"/>
      <c r="AJ13" s="89">
        <f t="shared" si="4"/>
        <v>0</v>
      </c>
      <c r="AK13" s="89">
        <f t="shared" si="5"/>
        <v>-243.74999999999994</v>
      </c>
      <c r="AL13" s="116"/>
      <c r="AM13" s="24">
        <v>9</v>
      </c>
      <c r="AN13" s="99" t="s">
        <v>18</v>
      </c>
      <c r="AO13" s="51"/>
      <c r="AP13" s="52"/>
      <c r="AQ13" s="53">
        <v>120.99</v>
      </c>
      <c r="AR13" s="100"/>
      <c r="AS13" s="146"/>
      <c r="AT13" s="147"/>
      <c r="AU13" s="103"/>
      <c r="AV13" s="89">
        <f t="shared" si="6"/>
        <v>0</v>
      </c>
      <c r="AW13" s="89">
        <f t="shared" si="7"/>
        <v>-122.75999999999995</v>
      </c>
      <c r="AX13" s="116"/>
      <c r="AY13" s="24">
        <v>9</v>
      </c>
      <c r="AZ13" s="99" t="s">
        <v>18</v>
      </c>
      <c r="BA13" s="51"/>
      <c r="BB13" s="52"/>
      <c r="BC13" s="53">
        <v>120.99</v>
      </c>
      <c r="BD13" s="100"/>
      <c r="BE13" s="101"/>
      <c r="BF13" s="102"/>
      <c r="BG13" s="103"/>
      <c r="BH13" s="89">
        <f t="shared" si="8"/>
        <v>0</v>
      </c>
      <c r="BI13" s="4">
        <f t="shared" si="9"/>
        <v>-1.7699999999999534</v>
      </c>
      <c r="BJ13" s="66"/>
      <c r="BK13" s="23">
        <v>9</v>
      </c>
      <c r="BL13" s="99" t="s">
        <v>18</v>
      </c>
      <c r="BM13" s="51"/>
      <c r="BN13" s="52"/>
      <c r="BO13" s="53">
        <v>120.99</v>
      </c>
      <c r="BP13" s="100"/>
      <c r="BQ13" s="101"/>
      <c r="BR13" s="102"/>
      <c r="BS13" s="103"/>
      <c r="BT13" s="89">
        <f t="shared" si="10"/>
        <v>0</v>
      </c>
      <c r="BU13" s="4">
        <f t="shared" si="11"/>
        <v>119.22000000000004</v>
      </c>
      <c r="BV13" s="66"/>
      <c r="BW13" s="23">
        <v>9</v>
      </c>
      <c r="BX13" s="99" t="s">
        <v>18</v>
      </c>
      <c r="BY13" s="51"/>
      <c r="BZ13" s="52"/>
      <c r="CA13" s="53">
        <v>120.99</v>
      </c>
      <c r="CB13" s="100"/>
      <c r="CC13" s="101"/>
      <c r="CD13" s="102"/>
      <c r="CE13" s="103"/>
      <c r="CF13" s="89">
        <f t="shared" si="12"/>
        <v>0</v>
      </c>
      <c r="CG13" s="89">
        <f t="shared" si="13"/>
        <v>240.21000000000004</v>
      </c>
      <c r="CH13" s="116"/>
      <c r="CI13" s="24">
        <v>9</v>
      </c>
      <c r="CJ13" s="99" t="s">
        <v>18</v>
      </c>
      <c r="CK13" s="151"/>
      <c r="CL13" s="52"/>
      <c r="CM13" s="53">
        <v>120.99</v>
      </c>
      <c r="CN13" s="100"/>
      <c r="CO13" s="101"/>
      <c r="CP13" s="102"/>
      <c r="CQ13" s="104"/>
      <c r="CR13" s="89">
        <f t="shared" si="14"/>
        <v>0</v>
      </c>
      <c r="CS13" s="89">
        <f t="shared" si="15"/>
        <v>361.20000000000005</v>
      </c>
      <c r="CT13" s="116"/>
      <c r="CU13" s="24">
        <v>9</v>
      </c>
      <c r="CV13" s="99" t="s">
        <v>18</v>
      </c>
      <c r="CW13" s="51"/>
      <c r="CX13" s="52"/>
      <c r="CY13" s="53">
        <v>120.99</v>
      </c>
      <c r="CZ13" s="100"/>
      <c r="DA13" s="101"/>
      <c r="DB13" s="102"/>
      <c r="DC13" s="103"/>
      <c r="DD13" s="89">
        <f t="shared" si="16"/>
        <v>0</v>
      </c>
      <c r="DE13" s="89">
        <f t="shared" si="17"/>
        <v>482.19000000000005</v>
      </c>
      <c r="DF13" s="116"/>
      <c r="DG13" s="24">
        <v>9</v>
      </c>
      <c r="DH13" s="99" t="s">
        <v>18</v>
      </c>
      <c r="DI13" s="51"/>
      <c r="DJ13" s="52"/>
      <c r="DK13" s="53">
        <v>120.99</v>
      </c>
      <c r="DL13" s="100"/>
      <c r="DM13" s="101"/>
      <c r="DN13" s="102"/>
      <c r="DO13" s="103"/>
      <c r="DP13" s="89">
        <f t="shared" si="18"/>
        <v>0</v>
      </c>
      <c r="DQ13" s="89">
        <f t="shared" si="19"/>
        <v>603.18000000000006</v>
      </c>
      <c r="DR13" s="116"/>
      <c r="DS13" s="24">
        <v>9</v>
      </c>
      <c r="DT13" s="99" t="s">
        <v>18</v>
      </c>
      <c r="DU13" s="51"/>
      <c r="DV13" s="52"/>
      <c r="DW13" s="53"/>
      <c r="DX13" s="100"/>
      <c r="DY13" s="101"/>
      <c r="DZ13" s="102"/>
      <c r="EA13" s="103"/>
      <c r="EB13" s="89">
        <f t="shared" si="20"/>
        <v>0</v>
      </c>
      <c r="EC13" s="89">
        <f t="shared" si="21"/>
        <v>603.18000000000006</v>
      </c>
      <c r="ED13" s="116"/>
      <c r="EE13" s="24">
        <v>9</v>
      </c>
      <c r="EF13" s="99" t="s">
        <v>18</v>
      </c>
      <c r="EG13" s="51"/>
      <c r="EH13" s="52"/>
      <c r="EI13" s="53"/>
      <c r="EJ13" s="100"/>
      <c r="EK13" s="101"/>
      <c r="EL13" s="102"/>
      <c r="EM13" s="103"/>
      <c r="EN13" s="89">
        <f t="shared" si="22"/>
        <v>0</v>
      </c>
      <c r="EO13" s="89">
        <f t="shared" si="23"/>
        <v>603.18000000000006</v>
      </c>
      <c r="EP13" s="66"/>
    </row>
    <row r="14" spans="1:146" ht="23.25" customHeight="1" x14ac:dyDescent="0.25">
      <c r="A14" s="24">
        <v>10</v>
      </c>
      <c r="B14" s="99" t="s">
        <v>19</v>
      </c>
      <c r="C14" s="49"/>
      <c r="D14" s="50">
        <v>-1</v>
      </c>
      <c r="E14" s="51"/>
      <c r="F14" s="52">
        <v>2.4</v>
      </c>
      <c r="G14" s="53">
        <v>120.99</v>
      </c>
      <c r="H14" s="100"/>
      <c r="I14" s="167">
        <v>2.4</v>
      </c>
      <c r="J14" s="163">
        <v>602.6</v>
      </c>
      <c r="K14" s="162">
        <v>42998</v>
      </c>
      <c r="L14" s="89">
        <f t="shared" si="0"/>
        <v>0</v>
      </c>
      <c r="M14" s="89">
        <f t="shared" si="1"/>
        <v>-482.61</v>
      </c>
      <c r="N14" s="116"/>
      <c r="O14" s="24">
        <v>10</v>
      </c>
      <c r="P14" s="99" t="s">
        <v>19</v>
      </c>
      <c r="Q14" s="51"/>
      <c r="R14" s="52"/>
      <c r="S14" s="53">
        <v>120.99</v>
      </c>
      <c r="T14" s="100"/>
      <c r="U14" s="119"/>
      <c r="V14" s="120"/>
      <c r="W14" s="121"/>
      <c r="X14" s="89">
        <f t="shared" si="2"/>
        <v>0</v>
      </c>
      <c r="Y14" s="89">
        <f t="shared" si="3"/>
        <v>-361.62</v>
      </c>
      <c r="Z14" s="116"/>
      <c r="AA14" s="24">
        <v>10</v>
      </c>
      <c r="AB14" s="99" t="s">
        <v>19</v>
      </c>
      <c r="AC14" s="51"/>
      <c r="AD14" s="52"/>
      <c r="AE14" s="53">
        <v>120.99</v>
      </c>
      <c r="AF14" s="100"/>
      <c r="AG14" s="119"/>
      <c r="AH14" s="120"/>
      <c r="AI14" s="121"/>
      <c r="AJ14" s="89">
        <f t="shared" si="4"/>
        <v>0</v>
      </c>
      <c r="AK14" s="89">
        <f t="shared" si="5"/>
        <v>-240.63</v>
      </c>
      <c r="AL14" s="116"/>
      <c r="AM14" s="24">
        <v>10</v>
      </c>
      <c r="AN14" s="99" t="s">
        <v>19</v>
      </c>
      <c r="AO14" s="51"/>
      <c r="AP14" s="52"/>
      <c r="AQ14" s="53">
        <v>120.99</v>
      </c>
      <c r="AR14" s="100"/>
      <c r="AS14" s="146"/>
      <c r="AT14" s="147"/>
      <c r="AU14" s="103"/>
      <c r="AV14" s="89">
        <f t="shared" si="6"/>
        <v>0</v>
      </c>
      <c r="AW14" s="89">
        <f t="shared" si="7"/>
        <v>-119.64</v>
      </c>
      <c r="AX14" s="116"/>
      <c r="AY14" s="24">
        <v>10</v>
      </c>
      <c r="AZ14" s="99" t="s">
        <v>19</v>
      </c>
      <c r="BA14" s="51"/>
      <c r="BB14" s="52"/>
      <c r="BC14" s="53">
        <v>120.99</v>
      </c>
      <c r="BD14" s="100"/>
      <c r="BE14" s="119"/>
      <c r="BF14" s="120"/>
      <c r="BG14" s="103"/>
      <c r="BH14" s="89">
        <f t="shared" si="8"/>
        <v>0</v>
      </c>
      <c r="BI14" s="4">
        <f t="shared" si="9"/>
        <v>1.3499999999999943</v>
      </c>
      <c r="BJ14" s="66"/>
      <c r="BK14" s="23">
        <v>10</v>
      </c>
      <c r="BL14" s="99" t="s">
        <v>19</v>
      </c>
      <c r="BM14" s="51"/>
      <c r="BN14" s="52"/>
      <c r="BO14" s="53">
        <v>120.99</v>
      </c>
      <c r="BP14" s="100"/>
      <c r="BQ14" s="101"/>
      <c r="BR14" s="102"/>
      <c r="BS14" s="103"/>
      <c r="BT14" s="89">
        <f t="shared" si="10"/>
        <v>0</v>
      </c>
      <c r="BU14" s="4">
        <f t="shared" si="11"/>
        <v>122.33999999999999</v>
      </c>
      <c r="BV14" s="66"/>
      <c r="BW14" s="23">
        <v>10</v>
      </c>
      <c r="BX14" s="99" t="s">
        <v>19</v>
      </c>
      <c r="BY14" s="51"/>
      <c r="BZ14" s="52"/>
      <c r="CA14" s="53">
        <v>120.99</v>
      </c>
      <c r="CB14" s="100"/>
      <c r="CC14" s="101"/>
      <c r="CD14" s="102"/>
      <c r="CE14" s="103"/>
      <c r="CF14" s="89">
        <f t="shared" si="12"/>
        <v>0</v>
      </c>
      <c r="CG14" s="89">
        <f t="shared" si="13"/>
        <v>243.32999999999998</v>
      </c>
      <c r="CH14" s="116"/>
      <c r="CI14" s="24">
        <v>10</v>
      </c>
      <c r="CJ14" s="99" t="s">
        <v>19</v>
      </c>
      <c r="CK14" s="151"/>
      <c r="CL14" s="52"/>
      <c r="CM14" s="53">
        <v>120.99</v>
      </c>
      <c r="CN14" s="100"/>
      <c r="CO14" s="101"/>
      <c r="CP14" s="102"/>
      <c r="CQ14" s="103"/>
      <c r="CR14" s="89">
        <f t="shared" si="14"/>
        <v>0</v>
      </c>
      <c r="CS14" s="89">
        <f t="shared" si="15"/>
        <v>364.32</v>
      </c>
      <c r="CT14" s="114"/>
      <c r="CU14" s="24">
        <v>10</v>
      </c>
      <c r="CV14" s="99" t="s">
        <v>19</v>
      </c>
      <c r="CW14" s="51"/>
      <c r="CX14" s="52"/>
      <c r="CY14" s="53">
        <v>120.99</v>
      </c>
      <c r="CZ14" s="100"/>
      <c r="DA14" s="101"/>
      <c r="DB14" s="102"/>
      <c r="DC14" s="103"/>
      <c r="DD14" s="89">
        <f t="shared" si="16"/>
        <v>0</v>
      </c>
      <c r="DE14" s="89">
        <f t="shared" si="17"/>
        <v>485.31</v>
      </c>
      <c r="DF14" s="116"/>
      <c r="DG14" s="24">
        <v>10</v>
      </c>
      <c r="DH14" s="99" t="s">
        <v>19</v>
      </c>
      <c r="DI14" s="51"/>
      <c r="DJ14" s="52"/>
      <c r="DK14" s="53">
        <v>120.99</v>
      </c>
      <c r="DL14" s="100"/>
      <c r="DM14" s="101"/>
      <c r="DN14" s="102"/>
      <c r="DO14" s="103"/>
      <c r="DP14" s="89">
        <f t="shared" si="18"/>
        <v>0</v>
      </c>
      <c r="DQ14" s="89">
        <f t="shared" si="19"/>
        <v>606.29999999999995</v>
      </c>
      <c r="DR14" s="116"/>
      <c r="DS14" s="24">
        <v>10</v>
      </c>
      <c r="DT14" s="99" t="s">
        <v>19</v>
      </c>
      <c r="DU14" s="51"/>
      <c r="DV14" s="52"/>
      <c r="DW14" s="53"/>
      <c r="DX14" s="100"/>
      <c r="DY14" s="101"/>
      <c r="DZ14" s="102"/>
      <c r="EA14" s="103"/>
      <c r="EB14" s="89">
        <f t="shared" si="20"/>
        <v>0</v>
      </c>
      <c r="EC14" s="89">
        <f t="shared" si="21"/>
        <v>606.29999999999995</v>
      </c>
      <c r="ED14" s="116"/>
      <c r="EE14" s="24">
        <v>10</v>
      </c>
      <c r="EF14" s="99" t="s">
        <v>19</v>
      </c>
      <c r="EG14" s="51"/>
      <c r="EH14" s="52"/>
      <c r="EI14" s="53"/>
      <c r="EJ14" s="100"/>
      <c r="EK14" s="101"/>
      <c r="EL14" s="102"/>
      <c r="EM14" s="103"/>
      <c r="EN14" s="89">
        <f t="shared" si="22"/>
        <v>0</v>
      </c>
      <c r="EO14" s="89">
        <f t="shared" si="23"/>
        <v>606.29999999999995</v>
      </c>
      <c r="EP14" s="66"/>
    </row>
    <row r="15" spans="1:146" ht="25.5" customHeight="1" x14ac:dyDescent="0.25">
      <c r="A15" s="24">
        <v>11</v>
      </c>
      <c r="B15" s="99" t="s">
        <v>20</v>
      </c>
      <c r="C15" s="49"/>
      <c r="D15" s="50">
        <v>-550.04</v>
      </c>
      <c r="E15" s="51"/>
      <c r="F15" s="52"/>
      <c r="G15" s="53">
        <v>120.99</v>
      </c>
      <c r="H15" s="100"/>
      <c r="I15" s="119"/>
      <c r="J15" s="163">
        <v>55</v>
      </c>
      <c r="K15" s="162">
        <v>42993</v>
      </c>
      <c r="L15" s="89">
        <f t="shared" si="0"/>
        <v>0</v>
      </c>
      <c r="M15" s="89">
        <f t="shared" si="1"/>
        <v>-484.04999999999995</v>
      </c>
      <c r="N15" s="116"/>
      <c r="O15" s="24">
        <v>11</v>
      </c>
      <c r="P15" s="99" t="s">
        <v>20</v>
      </c>
      <c r="Q15" s="51"/>
      <c r="R15" s="52"/>
      <c r="S15" s="53">
        <v>120.99</v>
      </c>
      <c r="T15" s="100"/>
      <c r="U15" s="119"/>
      <c r="V15" s="120"/>
      <c r="W15" s="121"/>
      <c r="X15" s="89">
        <f t="shared" si="2"/>
        <v>0</v>
      </c>
      <c r="Y15" s="89">
        <f t="shared" si="3"/>
        <v>-363.05999999999995</v>
      </c>
      <c r="Z15" s="116"/>
      <c r="AA15" s="24">
        <v>11</v>
      </c>
      <c r="AB15" s="99" t="s">
        <v>20</v>
      </c>
      <c r="AC15" s="51"/>
      <c r="AD15" s="52"/>
      <c r="AE15" s="53">
        <v>120.99</v>
      </c>
      <c r="AF15" s="100"/>
      <c r="AG15" s="119"/>
      <c r="AH15" s="120"/>
      <c r="AI15" s="121"/>
      <c r="AJ15" s="89">
        <f t="shared" si="4"/>
        <v>0</v>
      </c>
      <c r="AK15" s="89">
        <f t="shared" si="5"/>
        <v>-242.06999999999994</v>
      </c>
      <c r="AL15" s="116"/>
      <c r="AM15" s="24">
        <v>11</v>
      </c>
      <c r="AN15" s="99" t="s">
        <v>20</v>
      </c>
      <c r="AO15" s="51"/>
      <c r="AP15" s="52"/>
      <c r="AQ15" s="53">
        <v>120.99</v>
      </c>
      <c r="AR15" s="100"/>
      <c r="AS15" s="146"/>
      <c r="AT15" s="164">
        <v>605</v>
      </c>
      <c r="AU15" s="171">
        <v>43097</v>
      </c>
      <c r="AV15" s="89">
        <f t="shared" si="6"/>
        <v>0</v>
      </c>
      <c r="AW15" s="89">
        <f t="shared" si="7"/>
        <v>-726.07999999999993</v>
      </c>
      <c r="AX15" s="116"/>
      <c r="AY15" s="24">
        <v>11</v>
      </c>
      <c r="AZ15" s="99" t="s">
        <v>20</v>
      </c>
      <c r="BA15" s="51"/>
      <c r="BB15" s="52"/>
      <c r="BC15" s="53">
        <v>120.99</v>
      </c>
      <c r="BD15" s="100"/>
      <c r="BE15" s="119"/>
      <c r="BF15" s="120"/>
      <c r="BG15" s="103"/>
      <c r="BH15" s="89">
        <f t="shared" si="8"/>
        <v>0</v>
      </c>
      <c r="BI15" s="4">
        <f t="shared" si="9"/>
        <v>-605.08999999999992</v>
      </c>
      <c r="BJ15" s="66"/>
      <c r="BK15" s="23">
        <v>11</v>
      </c>
      <c r="BL15" s="99" t="s">
        <v>20</v>
      </c>
      <c r="BM15" s="51"/>
      <c r="BN15" s="52"/>
      <c r="BO15" s="53">
        <v>120.99</v>
      </c>
      <c r="BP15" s="100"/>
      <c r="BQ15" s="101"/>
      <c r="BR15" s="102"/>
      <c r="BS15" s="103"/>
      <c r="BT15" s="89">
        <f t="shared" si="10"/>
        <v>0</v>
      </c>
      <c r="BU15" s="4">
        <f t="shared" si="11"/>
        <v>-484.09999999999991</v>
      </c>
      <c r="BV15" s="66"/>
      <c r="BW15" s="23">
        <v>11</v>
      </c>
      <c r="BX15" s="99" t="s">
        <v>20</v>
      </c>
      <c r="BY15" s="51"/>
      <c r="BZ15" s="52"/>
      <c r="CA15" s="53">
        <v>120.99</v>
      </c>
      <c r="CB15" s="100"/>
      <c r="CC15" s="101"/>
      <c r="CD15" s="102"/>
      <c r="CE15" s="103"/>
      <c r="CF15" s="89">
        <f t="shared" si="12"/>
        <v>0</v>
      </c>
      <c r="CG15" s="89">
        <f t="shared" si="13"/>
        <v>-363.1099999999999</v>
      </c>
      <c r="CH15" s="116"/>
      <c r="CI15" s="24">
        <v>11</v>
      </c>
      <c r="CJ15" s="99" t="s">
        <v>20</v>
      </c>
      <c r="CK15" s="151"/>
      <c r="CL15" s="52"/>
      <c r="CM15" s="53">
        <v>120.99</v>
      </c>
      <c r="CN15" s="100"/>
      <c r="CO15" s="101"/>
      <c r="CP15" s="102"/>
      <c r="CQ15" s="103"/>
      <c r="CR15" s="89">
        <f t="shared" si="14"/>
        <v>0</v>
      </c>
      <c r="CS15" s="89">
        <f t="shared" si="15"/>
        <v>-242.11999999999989</v>
      </c>
      <c r="CT15" s="116"/>
      <c r="CU15" s="24">
        <v>11</v>
      </c>
      <c r="CV15" s="99" t="s">
        <v>20</v>
      </c>
      <c r="CW15" s="51"/>
      <c r="CX15" s="52"/>
      <c r="CY15" s="53">
        <v>120.99</v>
      </c>
      <c r="CZ15" s="100"/>
      <c r="DA15" s="101"/>
      <c r="DB15" s="102"/>
      <c r="DC15" s="103"/>
      <c r="DD15" s="89">
        <f t="shared" si="16"/>
        <v>0</v>
      </c>
      <c r="DE15" s="89">
        <f t="shared" si="17"/>
        <v>-121.1299999999999</v>
      </c>
      <c r="DF15" s="116"/>
      <c r="DG15" s="24">
        <v>11</v>
      </c>
      <c r="DH15" s="99" t="s">
        <v>20</v>
      </c>
      <c r="DI15" s="51"/>
      <c r="DJ15" s="52"/>
      <c r="DK15" s="53">
        <v>120.99</v>
      </c>
      <c r="DL15" s="100"/>
      <c r="DM15" s="101"/>
      <c r="DN15" s="102"/>
      <c r="DO15" s="103"/>
      <c r="DP15" s="89">
        <f t="shared" si="18"/>
        <v>0</v>
      </c>
      <c r="DQ15" s="89">
        <f t="shared" si="19"/>
        <v>-0.13999999999990109</v>
      </c>
      <c r="DR15" s="116"/>
      <c r="DS15" s="24">
        <v>11</v>
      </c>
      <c r="DT15" s="99" t="s">
        <v>20</v>
      </c>
      <c r="DU15" s="51"/>
      <c r="DV15" s="52"/>
      <c r="DW15" s="53"/>
      <c r="DX15" s="100"/>
      <c r="DY15" s="101"/>
      <c r="DZ15" s="102"/>
      <c r="EA15" s="103"/>
      <c r="EB15" s="89">
        <f t="shared" si="20"/>
        <v>0</v>
      </c>
      <c r="EC15" s="89">
        <f t="shared" si="21"/>
        <v>-0.13999999999990109</v>
      </c>
      <c r="ED15" s="116"/>
      <c r="EE15" s="24">
        <v>11</v>
      </c>
      <c r="EF15" s="99" t="s">
        <v>20</v>
      </c>
      <c r="EG15" s="51"/>
      <c r="EH15" s="52"/>
      <c r="EI15" s="53"/>
      <c r="EJ15" s="100"/>
      <c r="EK15" s="101"/>
      <c r="EL15" s="102"/>
      <c r="EM15" s="103"/>
      <c r="EN15" s="89">
        <f t="shared" si="22"/>
        <v>0</v>
      </c>
      <c r="EO15" s="89">
        <f t="shared" si="23"/>
        <v>-0.13999999999990109</v>
      </c>
      <c r="EP15" s="66"/>
    </row>
    <row r="16" spans="1:146" ht="24" customHeight="1" x14ac:dyDescent="0.25">
      <c r="A16" s="24">
        <v>12</v>
      </c>
      <c r="B16" s="99" t="s">
        <v>21</v>
      </c>
      <c r="C16" s="49"/>
      <c r="D16" s="50"/>
      <c r="E16" s="51"/>
      <c r="F16" s="52"/>
      <c r="G16" s="53">
        <v>120.99</v>
      </c>
      <c r="H16" s="100"/>
      <c r="I16" s="119"/>
      <c r="J16" s="163">
        <v>604.95000000000005</v>
      </c>
      <c r="K16" s="162">
        <v>42990</v>
      </c>
      <c r="L16" s="89">
        <f t="shared" si="0"/>
        <v>0</v>
      </c>
      <c r="M16" s="89">
        <f t="shared" si="1"/>
        <v>-483.96000000000004</v>
      </c>
      <c r="N16" s="116"/>
      <c r="O16" s="24">
        <v>12</v>
      </c>
      <c r="P16" s="99" t="s">
        <v>21</v>
      </c>
      <c r="Q16" s="51"/>
      <c r="R16" s="52"/>
      <c r="S16" s="53">
        <v>120.99</v>
      </c>
      <c r="T16" s="100"/>
      <c r="U16" s="119"/>
      <c r="V16" s="120"/>
      <c r="W16" s="121"/>
      <c r="X16" s="89">
        <f t="shared" si="2"/>
        <v>0</v>
      </c>
      <c r="Y16" s="89">
        <f t="shared" si="3"/>
        <v>-362.97</v>
      </c>
      <c r="Z16" s="116"/>
      <c r="AA16" s="24">
        <v>12</v>
      </c>
      <c r="AB16" s="99" t="s">
        <v>21</v>
      </c>
      <c r="AC16" s="51"/>
      <c r="AD16" s="52"/>
      <c r="AE16" s="53">
        <v>120.99</v>
      </c>
      <c r="AF16" s="100"/>
      <c r="AG16" s="119"/>
      <c r="AH16" s="120"/>
      <c r="AI16" s="121"/>
      <c r="AJ16" s="89">
        <f t="shared" si="4"/>
        <v>0</v>
      </c>
      <c r="AK16" s="89">
        <f t="shared" si="5"/>
        <v>-241.98000000000002</v>
      </c>
      <c r="AL16" s="116"/>
      <c r="AM16" s="24">
        <v>12</v>
      </c>
      <c r="AN16" s="99" t="s">
        <v>21</v>
      </c>
      <c r="AO16" s="51"/>
      <c r="AP16" s="52"/>
      <c r="AQ16" s="53">
        <v>120.99</v>
      </c>
      <c r="AR16" s="100"/>
      <c r="AS16" s="146"/>
      <c r="AT16" s="147"/>
      <c r="AU16" s="103"/>
      <c r="AV16" s="89">
        <f t="shared" si="6"/>
        <v>0</v>
      </c>
      <c r="AW16" s="89">
        <f t="shared" si="7"/>
        <v>-120.99000000000002</v>
      </c>
      <c r="AX16" s="116"/>
      <c r="AY16" s="24">
        <v>12</v>
      </c>
      <c r="AZ16" s="99" t="s">
        <v>21</v>
      </c>
      <c r="BA16" s="51"/>
      <c r="BB16" s="52"/>
      <c r="BC16" s="53">
        <v>120.99</v>
      </c>
      <c r="BD16" s="100"/>
      <c r="BE16" s="101"/>
      <c r="BF16" s="102"/>
      <c r="BG16" s="103"/>
      <c r="BH16" s="89">
        <f t="shared" si="8"/>
        <v>0</v>
      </c>
      <c r="BI16" s="4">
        <f t="shared" si="9"/>
        <v>-2.8421709430404007E-14</v>
      </c>
      <c r="BJ16" s="66"/>
      <c r="BK16" s="23">
        <v>12</v>
      </c>
      <c r="BL16" s="99" t="s">
        <v>21</v>
      </c>
      <c r="BM16" s="51"/>
      <c r="BN16" s="52"/>
      <c r="BO16" s="53">
        <v>120.99</v>
      </c>
      <c r="BP16" s="100"/>
      <c r="BQ16" s="101"/>
      <c r="BR16" s="102"/>
      <c r="BS16" s="103"/>
      <c r="BT16" s="89">
        <f t="shared" si="10"/>
        <v>0</v>
      </c>
      <c r="BU16" s="4">
        <f t="shared" si="11"/>
        <v>120.98999999999997</v>
      </c>
      <c r="BV16" s="66"/>
      <c r="BW16" s="23">
        <v>12</v>
      </c>
      <c r="BX16" s="99" t="s">
        <v>21</v>
      </c>
      <c r="BY16" s="51"/>
      <c r="BZ16" s="52"/>
      <c r="CA16" s="53">
        <v>120.99</v>
      </c>
      <c r="CB16" s="100"/>
      <c r="CC16" s="101"/>
      <c r="CD16" s="102"/>
      <c r="CE16" s="103"/>
      <c r="CF16" s="89">
        <f t="shared" si="12"/>
        <v>0</v>
      </c>
      <c r="CG16" s="89">
        <f t="shared" si="13"/>
        <v>241.97999999999996</v>
      </c>
      <c r="CH16" s="116"/>
      <c r="CI16" s="24">
        <v>12</v>
      </c>
      <c r="CJ16" s="99" t="s">
        <v>21</v>
      </c>
      <c r="CK16" s="151"/>
      <c r="CL16" s="52"/>
      <c r="CM16" s="53">
        <v>120.99</v>
      </c>
      <c r="CN16" s="100"/>
      <c r="CO16" s="101"/>
      <c r="CP16" s="102"/>
      <c r="CQ16" s="103"/>
      <c r="CR16" s="89">
        <f t="shared" si="14"/>
        <v>0</v>
      </c>
      <c r="CS16" s="89">
        <f t="shared" si="15"/>
        <v>362.96999999999997</v>
      </c>
      <c r="CT16" s="116"/>
      <c r="CU16" s="24">
        <v>12</v>
      </c>
      <c r="CV16" s="99" t="s">
        <v>21</v>
      </c>
      <c r="CW16" s="51"/>
      <c r="CX16" s="52"/>
      <c r="CY16" s="53">
        <v>120.99</v>
      </c>
      <c r="CZ16" s="100"/>
      <c r="DA16" s="101"/>
      <c r="DB16" s="102"/>
      <c r="DC16" s="103"/>
      <c r="DD16" s="89">
        <f t="shared" si="16"/>
        <v>0</v>
      </c>
      <c r="DE16" s="89">
        <f t="shared" si="17"/>
        <v>483.96</v>
      </c>
      <c r="DF16" s="116"/>
      <c r="DG16" s="24">
        <v>12</v>
      </c>
      <c r="DH16" s="99" t="s">
        <v>21</v>
      </c>
      <c r="DI16" s="51"/>
      <c r="DJ16" s="52"/>
      <c r="DK16" s="53">
        <v>120.99</v>
      </c>
      <c r="DL16" s="100"/>
      <c r="DM16" s="101"/>
      <c r="DN16" s="102"/>
      <c r="DO16" s="103"/>
      <c r="DP16" s="89">
        <f t="shared" si="18"/>
        <v>0</v>
      </c>
      <c r="DQ16" s="89">
        <f t="shared" si="19"/>
        <v>604.94999999999993</v>
      </c>
      <c r="DR16" s="116"/>
      <c r="DS16" s="24">
        <v>12</v>
      </c>
      <c r="DT16" s="99" t="s">
        <v>21</v>
      </c>
      <c r="DU16" s="51"/>
      <c r="DV16" s="52"/>
      <c r="DW16" s="53"/>
      <c r="DX16" s="100"/>
      <c r="DY16" s="101"/>
      <c r="DZ16" s="102"/>
      <c r="EA16" s="103"/>
      <c r="EB16" s="89">
        <f t="shared" si="20"/>
        <v>0</v>
      </c>
      <c r="EC16" s="89">
        <f t="shared" si="21"/>
        <v>604.94999999999993</v>
      </c>
      <c r="ED16" s="116"/>
      <c r="EE16" s="24">
        <v>12</v>
      </c>
      <c r="EF16" s="99" t="s">
        <v>21</v>
      </c>
      <c r="EG16" s="51"/>
      <c r="EH16" s="52"/>
      <c r="EI16" s="53"/>
      <c r="EJ16" s="100"/>
      <c r="EK16" s="101"/>
      <c r="EL16" s="102"/>
      <c r="EM16" s="103"/>
      <c r="EN16" s="89">
        <f t="shared" si="22"/>
        <v>0</v>
      </c>
      <c r="EO16" s="89">
        <f t="shared" si="23"/>
        <v>604.94999999999993</v>
      </c>
      <c r="EP16" s="66"/>
    </row>
    <row r="17" spans="1:146" ht="23.25" customHeight="1" x14ac:dyDescent="0.25">
      <c r="A17" s="24">
        <v>13</v>
      </c>
      <c r="B17" s="99" t="s">
        <v>22</v>
      </c>
      <c r="C17" s="49"/>
      <c r="D17" s="50"/>
      <c r="E17" s="51"/>
      <c r="F17" s="52"/>
      <c r="G17" s="53">
        <v>120.99</v>
      </c>
      <c r="H17" s="100"/>
      <c r="I17" s="119"/>
      <c r="J17" s="163">
        <v>605</v>
      </c>
      <c r="K17" s="162">
        <v>42990</v>
      </c>
      <c r="L17" s="89">
        <f t="shared" si="0"/>
        <v>0</v>
      </c>
      <c r="M17" s="89">
        <f t="shared" si="1"/>
        <v>-484.01</v>
      </c>
      <c r="N17" s="116"/>
      <c r="O17" s="24">
        <v>13</v>
      </c>
      <c r="P17" s="99" t="s">
        <v>22</v>
      </c>
      <c r="Q17" s="51"/>
      <c r="R17" s="52"/>
      <c r="S17" s="53">
        <v>120.99</v>
      </c>
      <c r="T17" s="100"/>
      <c r="U17" s="119"/>
      <c r="V17" s="120"/>
      <c r="W17" s="121"/>
      <c r="X17" s="89">
        <f t="shared" si="2"/>
        <v>0</v>
      </c>
      <c r="Y17" s="89">
        <f t="shared" si="3"/>
        <v>-363.02</v>
      </c>
      <c r="Z17" s="116"/>
      <c r="AA17" s="24">
        <v>13</v>
      </c>
      <c r="AB17" s="99" t="s">
        <v>22</v>
      </c>
      <c r="AC17" s="51"/>
      <c r="AD17" s="52"/>
      <c r="AE17" s="53">
        <v>120.99</v>
      </c>
      <c r="AF17" s="100"/>
      <c r="AG17" s="119"/>
      <c r="AH17" s="120"/>
      <c r="AI17" s="121"/>
      <c r="AJ17" s="89">
        <f t="shared" si="4"/>
        <v>0</v>
      </c>
      <c r="AK17" s="89">
        <f t="shared" si="5"/>
        <v>-242.02999999999997</v>
      </c>
      <c r="AL17" s="116"/>
      <c r="AM17" s="24">
        <v>13</v>
      </c>
      <c r="AN17" s="99" t="s">
        <v>22</v>
      </c>
      <c r="AO17" s="51"/>
      <c r="AP17" s="52"/>
      <c r="AQ17" s="53">
        <v>120.99</v>
      </c>
      <c r="AR17" s="100"/>
      <c r="AS17" s="146"/>
      <c r="AT17" s="147"/>
      <c r="AU17" s="103"/>
      <c r="AV17" s="89">
        <f t="shared" si="6"/>
        <v>0</v>
      </c>
      <c r="AW17" s="89">
        <f t="shared" si="7"/>
        <v>-121.03999999999998</v>
      </c>
      <c r="AX17" s="116"/>
      <c r="AY17" s="24">
        <v>13</v>
      </c>
      <c r="AZ17" s="99" t="s">
        <v>22</v>
      </c>
      <c r="BA17" s="51"/>
      <c r="BB17" s="52"/>
      <c r="BC17" s="53">
        <v>120.99</v>
      </c>
      <c r="BD17" s="100"/>
      <c r="BE17" s="119"/>
      <c r="BF17" s="120"/>
      <c r="BG17" s="103"/>
      <c r="BH17" s="89">
        <f t="shared" si="8"/>
        <v>0</v>
      </c>
      <c r="BI17" s="4">
        <f t="shared" si="9"/>
        <v>-4.9999999999982947E-2</v>
      </c>
      <c r="BJ17" s="66"/>
      <c r="BK17" s="23">
        <v>13</v>
      </c>
      <c r="BL17" s="99" t="s">
        <v>22</v>
      </c>
      <c r="BM17" s="51"/>
      <c r="BN17" s="52"/>
      <c r="BO17" s="53">
        <v>120.99</v>
      </c>
      <c r="BP17" s="100"/>
      <c r="BQ17" s="101"/>
      <c r="BR17" s="102"/>
      <c r="BS17" s="103"/>
      <c r="BT17" s="89">
        <f t="shared" si="10"/>
        <v>0</v>
      </c>
      <c r="BU17" s="4">
        <f t="shared" si="11"/>
        <v>120.94000000000001</v>
      </c>
      <c r="BV17" s="66"/>
      <c r="BW17" s="23">
        <v>13</v>
      </c>
      <c r="BX17" s="99" t="s">
        <v>22</v>
      </c>
      <c r="BY17" s="51"/>
      <c r="BZ17" s="52"/>
      <c r="CA17" s="53">
        <v>120.99</v>
      </c>
      <c r="CB17" s="100"/>
      <c r="CC17" s="101"/>
      <c r="CD17" s="102"/>
      <c r="CE17" s="103"/>
      <c r="CF17" s="89">
        <f t="shared" si="12"/>
        <v>0</v>
      </c>
      <c r="CG17" s="89">
        <f t="shared" si="13"/>
        <v>241.93</v>
      </c>
      <c r="CH17" s="116"/>
      <c r="CI17" s="24">
        <v>13</v>
      </c>
      <c r="CJ17" s="99" t="s">
        <v>22</v>
      </c>
      <c r="CK17" s="151"/>
      <c r="CL17" s="52"/>
      <c r="CM17" s="53">
        <v>120.99</v>
      </c>
      <c r="CN17" s="100"/>
      <c r="CO17" s="101"/>
      <c r="CP17" s="102"/>
      <c r="CQ17" s="103"/>
      <c r="CR17" s="89">
        <f t="shared" si="14"/>
        <v>0</v>
      </c>
      <c r="CS17" s="89">
        <f t="shared" si="15"/>
        <v>362.92</v>
      </c>
      <c r="CT17" s="116"/>
      <c r="CU17" s="24">
        <v>13</v>
      </c>
      <c r="CV17" s="99" t="s">
        <v>22</v>
      </c>
      <c r="CW17" s="51"/>
      <c r="CX17" s="52"/>
      <c r="CY17" s="53">
        <v>120.99</v>
      </c>
      <c r="CZ17" s="100"/>
      <c r="DA17" s="101"/>
      <c r="DB17" s="102"/>
      <c r="DC17" s="103"/>
      <c r="DD17" s="89">
        <f t="shared" si="16"/>
        <v>0</v>
      </c>
      <c r="DE17" s="89">
        <f t="shared" si="17"/>
        <v>483.91</v>
      </c>
      <c r="DF17" s="116"/>
      <c r="DG17" s="24">
        <v>13</v>
      </c>
      <c r="DH17" s="99" t="s">
        <v>22</v>
      </c>
      <c r="DI17" s="51"/>
      <c r="DJ17" s="52"/>
      <c r="DK17" s="53">
        <v>120.99</v>
      </c>
      <c r="DL17" s="100"/>
      <c r="DM17" s="101"/>
      <c r="DN17" s="102"/>
      <c r="DO17" s="103"/>
      <c r="DP17" s="89">
        <f t="shared" si="18"/>
        <v>0</v>
      </c>
      <c r="DQ17" s="89">
        <f t="shared" si="19"/>
        <v>604.9</v>
      </c>
      <c r="DR17" s="116"/>
      <c r="DS17" s="24">
        <v>13</v>
      </c>
      <c r="DT17" s="99" t="s">
        <v>22</v>
      </c>
      <c r="DU17" s="51"/>
      <c r="DV17" s="52"/>
      <c r="DW17" s="53"/>
      <c r="DX17" s="100"/>
      <c r="DY17" s="101"/>
      <c r="DZ17" s="102"/>
      <c r="EA17" s="103"/>
      <c r="EB17" s="89">
        <f t="shared" si="20"/>
        <v>0</v>
      </c>
      <c r="EC17" s="89">
        <f t="shared" si="21"/>
        <v>604.9</v>
      </c>
      <c r="ED17" s="116"/>
      <c r="EE17" s="24">
        <v>13</v>
      </c>
      <c r="EF17" s="99" t="s">
        <v>22</v>
      </c>
      <c r="EG17" s="51"/>
      <c r="EH17" s="52"/>
      <c r="EI17" s="53"/>
      <c r="EJ17" s="100"/>
      <c r="EK17" s="101"/>
      <c r="EL17" s="102"/>
      <c r="EM17" s="103"/>
      <c r="EN17" s="89">
        <f t="shared" si="22"/>
        <v>0</v>
      </c>
      <c r="EO17" s="89">
        <f t="shared" si="23"/>
        <v>604.9</v>
      </c>
      <c r="EP17" s="66"/>
    </row>
    <row r="18" spans="1:146" ht="21" customHeight="1" x14ac:dyDescent="0.25">
      <c r="A18" s="24">
        <v>14</v>
      </c>
      <c r="B18" s="99" t="s">
        <v>23</v>
      </c>
      <c r="C18" s="49"/>
      <c r="D18" s="50">
        <v>-0.01</v>
      </c>
      <c r="E18" s="51"/>
      <c r="F18" s="52"/>
      <c r="G18" s="53">
        <v>120.99</v>
      </c>
      <c r="H18" s="100"/>
      <c r="I18" s="119"/>
      <c r="J18" s="163">
        <v>604.95000000000005</v>
      </c>
      <c r="K18" s="162">
        <v>42993</v>
      </c>
      <c r="L18" s="89">
        <f t="shared" si="0"/>
        <v>0</v>
      </c>
      <c r="M18" s="89">
        <f t="shared" si="1"/>
        <v>-483.97</v>
      </c>
      <c r="N18" s="116"/>
      <c r="O18" s="24">
        <v>14</v>
      </c>
      <c r="P18" s="99" t="s">
        <v>23</v>
      </c>
      <c r="Q18" s="51"/>
      <c r="R18" s="52"/>
      <c r="S18" s="53">
        <v>120.99</v>
      </c>
      <c r="T18" s="100"/>
      <c r="U18" s="119"/>
      <c r="V18" s="120"/>
      <c r="W18" s="121"/>
      <c r="X18" s="89">
        <f t="shared" si="2"/>
        <v>0</v>
      </c>
      <c r="Y18" s="89">
        <f t="shared" si="3"/>
        <v>-362.98</v>
      </c>
      <c r="Z18" s="116"/>
      <c r="AA18" s="24">
        <v>14</v>
      </c>
      <c r="AB18" s="99" t="s">
        <v>23</v>
      </c>
      <c r="AC18" s="51"/>
      <c r="AD18" s="52"/>
      <c r="AE18" s="53">
        <v>120.99</v>
      </c>
      <c r="AF18" s="100"/>
      <c r="AG18" s="119"/>
      <c r="AH18" s="120"/>
      <c r="AI18" s="121"/>
      <c r="AJ18" s="89">
        <f t="shared" si="4"/>
        <v>0</v>
      </c>
      <c r="AK18" s="89">
        <f t="shared" si="5"/>
        <v>-241.99</v>
      </c>
      <c r="AL18" s="116"/>
      <c r="AM18" s="24">
        <v>14</v>
      </c>
      <c r="AN18" s="99" t="s">
        <v>23</v>
      </c>
      <c r="AO18" s="51"/>
      <c r="AP18" s="52"/>
      <c r="AQ18" s="53">
        <v>120.99</v>
      </c>
      <c r="AR18" s="100"/>
      <c r="AS18" s="146"/>
      <c r="AT18" s="147"/>
      <c r="AU18" s="103"/>
      <c r="AV18" s="89">
        <f t="shared" si="6"/>
        <v>0</v>
      </c>
      <c r="AW18" s="89">
        <f t="shared" si="7"/>
        <v>-121.00000000000001</v>
      </c>
      <c r="AX18" s="116"/>
      <c r="AY18" s="24">
        <v>14</v>
      </c>
      <c r="AZ18" s="99" t="s">
        <v>23</v>
      </c>
      <c r="BA18" s="51"/>
      <c r="BB18" s="52"/>
      <c r="BC18" s="53">
        <v>120.99</v>
      </c>
      <c r="BD18" s="100"/>
      <c r="BE18" s="101"/>
      <c r="BF18" s="102"/>
      <c r="BG18" s="103"/>
      <c r="BH18" s="89">
        <f t="shared" si="8"/>
        <v>0</v>
      </c>
      <c r="BI18" s="4">
        <f t="shared" si="9"/>
        <v>-1.0000000000019327E-2</v>
      </c>
      <c r="BJ18" s="66"/>
      <c r="BK18" s="23">
        <v>14</v>
      </c>
      <c r="BL18" s="99" t="s">
        <v>23</v>
      </c>
      <c r="BM18" s="51"/>
      <c r="BN18" s="52"/>
      <c r="BO18" s="53">
        <v>120.99</v>
      </c>
      <c r="BP18" s="100"/>
      <c r="BQ18" s="101"/>
      <c r="BR18" s="102"/>
      <c r="BS18" s="103"/>
      <c r="BT18" s="89">
        <f t="shared" si="10"/>
        <v>0</v>
      </c>
      <c r="BU18" s="4">
        <f t="shared" si="11"/>
        <v>120.97999999999998</v>
      </c>
      <c r="BV18" s="66"/>
      <c r="BW18" s="23">
        <v>14</v>
      </c>
      <c r="BX18" s="99" t="s">
        <v>23</v>
      </c>
      <c r="BY18" s="51"/>
      <c r="BZ18" s="52"/>
      <c r="CA18" s="53">
        <v>120.99</v>
      </c>
      <c r="CB18" s="100"/>
      <c r="CC18" s="101"/>
      <c r="CD18" s="102"/>
      <c r="CE18" s="103"/>
      <c r="CF18" s="89">
        <f t="shared" si="12"/>
        <v>0</v>
      </c>
      <c r="CG18" s="89">
        <f t="shared" si="13"/>
        <v>241.96999999999997</v>
      </c>
      <c r="CH18" s="116"/>
      <c r="CI18" s="24">
        <v>14</v>
      </c>
      <c r="CJ18" s="99" t="s">
        <v>23</v>
      </c>
      <c r="CK18" s="151"/>
      <c r="CL18" s="52"/>
      <c r="CM18" s="53">
        <v>120.99</v>
      </c>
      <c r="CN18" s="100"/>
      <c r="CO18" s="101"/>
      <c r="CP18" s="102"/>
      <c r="CQ18" s="103"/>
      <c r="CR18" s="89">
        <f t="shared" si="14"/>
        <v>0</v>
      </c>
      <c r="CS18" s="89">
        <f t="shared" si="15"/>
        <v>362.96</v>
      </c>
      <c r="CT18" s="116"/>
      <c r="CU18" s="24">
        <v>14</v>
      </c>
      <c r="CV18" s="99" t="s">
        <v>23</v>
      </c>
      <c r="CW18" s="51"/>
      <c r="CX18" s="52"/>
      <c r="CY18" s="53">
        <v>120.99</v>
      </c>
      <c r="CZ18" s="100"/>
      <c r="DA18" s="101"/>
      <c r="DB18" s="102"/>
      <c r="DC18" s="103"/>
      <c r="DD18" s="89">
        <f t="shared" si="16"/>
        <v>0</v>
      </c>
      <c r="DE18" s="89">
        <f t="shared" si="17"/>
        <v>483.95</v>
      </c>
      <c r="DF18" s="116"/>
      <c r="DG18" s="24">
        <v>14</v>
      </c>
      <c r="DH18" s="99" t="s">
        <v>23</v>
      </c>
      <c r="DI18" s="51"/>
      <c r="DJ18" s="52"/>
      <c r="DK18" s="53">
        <v>120.99</v>
      </c>
      <c r="DL18" s="100"/>
      <c r="DM18" s="101"/>
      <c r="DN18" s="102"/>
      <c r="DO18" s="103"/>
      <c r="DP18" s="89">
        <f t="shared" si="18"/>
        <v>0</v>
      </c>
      <c r="DQ18" s="89">
        <f t="shared" si="19"/>
        <v>604.93999999999994</v>
      </c>
      <c r="DR18" s="116"/>
      <c r="DS18" s="24">
        <v>14</v>
      </c>
      <c r="DT18" s="99" t="s">
        <v>23</v>
      </c>
      <c r="DU18" s="51"/>
      <c r="DV18" s="52"/>
      <c r="DW18" s="53"/>
      <c r="DX18" s="100"/>
      <c r="DY18" s="101"/>
      <c r="DZ18" s="102"/>
      <c r="EA18" s="103"/>
      <c r="EB18" s="89">
        <f t="shared" si="20"/>
        <v>0</v>
      </c>
      <c r="EC18" s="89">
        <f t="shared" si="21"/>
        <v>604.93999999999994</v>
      </c>
      <c r="ED18" s="116"/>
      <c r="EE18" s="24">
        <v>14</v>
      </c>
      <c r="EF18" s="99" t="s">
        <v>23</v>
      </c>
      <c r="EG18" s="51"/>
      <c r="EH18" s="52"/>
      <c r="EI18" s="53"/>
      <c r="EJ18" s="100"/>
      <c r="EK18" s="101"/>
      <c r="EL18" s="102"/>
      <c r="EM18" s="103"/>
      <c r="EN18" s="89">
        <f t="shared" si="22"/>
        <v>0</v>
      </c>
      <c r="EO18" s="89">
        <f t="shared" si="23"/>
        <v>604.93999999999994</v>
      </c>
      <c r="EP18" s="66"/>
    </row>
    <row r="19" spans="1:146" ht="22.5" customHeight="1" x14ac:dyDescent="0.25">
      <c r="A19" s="24">
        <v>15</v>
      </c>
      <c r="B19" s="99" t="s">
        <v>24</v>
      </c>
      <c r="C19" s="49"/>
      <c r="D19" s="50">
        <v>-1</v>
      </c>
      <c r="E19" s="51"/>
      <c r="F19" s="52"/>
      <c r="G19" s="53">
        <v>120.99</v>
      </c>
      <c r="H19" s="100"/>
      <c r="I19" s="119"/>
      <c r="J19" s="163">
        <v>605</v>
      </c>
      <c r="K19" s="162">
        <v>42993</v>
      </c>
      <c r="L19" s="89">
        <f t="shared" si="0"/>
        <v>0</v>
      </c>
      <c r="M19" s="89">
        <f t="shared" si="1"/>
        <v>-485.01</v>
      </c>
      <c r="N19" s="116"/>
      <c r="O19" s="24">
        <v>15</v>
      </c>
      <c r="P19" s="99" t="s">
        <v>24</v>
      </c>
      <c r="Q19" s="51"/>
      <c r="R19" s="52"/>
      <c r="S19" s="53">
        <v>120.99</v>
      </c>
      <c r="T19" s="100"/>
      <c r="U19" s="119"/>
      <c r="V19" s="120"/>
      <c r="W19" s="121"/>
      <c r="X19" s="89">
        <f t="shared" si="2"/>
        <v>0</v>
      </c>
      <c r="Y19" s="89">
        <f t="shared" si="3"/>
        <v>-364.02</v>
      </c>
      <c r="Z19" s="116"/>
      <c r="AA19" s="24">
        <v>15</v>
      </c>
      <c r="AB19" s="99" t="s">
        <v>24</v>
      </c>
      <c r="AC19" s="51"/>
      <c r="AD19" s="52"/>
      <c r="AE19" s="53">
        <v>120.99</v>
      </c>
      <c r="AF19" s="100"/>
      <c r="AG19" s="119"/>
      <c r="AH19" s="120"/>
      <c r="AI19" s="121"/>
      <c r="AJ19" s="89">
        <f t="shared" si="4"/>
        <v>0</v>
      </c>
      <c r="AK19" s="89">
        <f t="shared" si="5"/>
        <v>-243.02999999999997</v>
      </c>
      <c r="AL19" s="116"/>
      <c r="AM19" s="24">
        <v>15</v>
      </c>
      <c r="AN19" s="99" t="s">
        <v>24</v>
      </c>
      <c r="AO19" s="51"/>
      <c r="AP19" s="52"/>
      <c r="AQ19" s="53">
        <v>120.99</v>
      </c>
      <c r="AR19" s="100"/>
      <c r="AS19" s="146"/>
      <c r="AT19" s="147"/>
      <c r="AU19" s="103"/>
      <c r="AV19" s="89">
        <f t="shared" si="6"/>
        <v>0</v>
      </c>
      <c r="AW19" s="89">
        <f t="shared" si="7"/>
        <v>-122.03999999999998</v>
      </c>
      <c r="AX19" s="116"/>
      <c r="AY19" s="24">
        <v>15</v>
      </c>
      <c r="AZ19" s="99" t="s">
        <v>24</v>
      </c>
      <c r="BA19" s="51"/>
      <c r="BB19" s="52"/>
      <c r="BC19" s="53">
        <v>120.99</v>
      </c>
      <c r="BD19" s="100"/>
      <c r="BE19" s="101"/>
      <c r="BF19" s="102"/>
      <c r="BG19" s="103"/>
      <c r="BH19" s="89">
        <f t="shared" si="8"/>
        <v>0</v>
      </c>
      <c r="BI19" s="4">
        <f t="shared" si="9"/>
        <v>-1.0499999999999829</v>
      </c>
      <c r="BJ19" s="66"/>
      <c r="BK19" s="23">
        <v>15</v>
      </c>
      <c r="BL19" s="99" t="s">
        <v>24</v>
      </c>
      <c r="BM19" s="51"/>
      <c r="BN19" s="52"/>
      <c r="BO19" s="53">
        <v>120.99</v>
      </c>
      <c r="BP19" s="100"/>
      <c r="BQ19" s="101"/>
      <c r="BR19" s="102"/>
      <c r="BS19" s="103"/>
      <c r="BT19" s="89">
        <f t="shared" si="10"/>
        <v>0</v>
      </c>
      <c r="BU19" s="4">
        <f t="shared" si="11"/>
        <v>119.94000000000001</v>
      </c>
      <c r="BV19" s="66"/>
      <c r="BW19" s="23">
        <v>15</v>
      </c>
      <c r="BX19" s="99" t="s">
        <v>24</v>
      </c>
      <c r="BY19" s="51"/>
      <c r="BZ19" s="52"/>
      <c r="CA19" s="53">
        <v>120.99</v>
      </c>
      <c r="CB19" s="100"/>
      <c r="CC19" s="101"/>
      <c r="CD19" s="102"/>
      <c r="CE19" s="103"/>
      <c r="CF19" s="89">
        <f t="shared" si="12"/>
        <v>0</v>
      </c>
      <c r="CG19" s="89">
        <f t="shared" si="13"/>
        <v>240.93</v>
      </c>
      <c r="CH19" s="116"/>
      <c r="CI19" s="24">
        <v>15</v>
      </c>
      <c r="CJ19" s="99" t="s">
        <v>24</v>
      </c>
      <c r="CK19" s="151"/>
      <c r="CL19" s="52"/>
      <c r="CM19" s="53">
        <v>120.99</v>
      </c>
      <c r="CN19" s="100"/>
      <c r="CO19" s="101"/>
      <c r="CP19" s="102"/>
      <c r="CQ19" s="103"/>
      <c r="CR19" s="89">
        <f t="shared" si="14"/>
        <v>0</v>
      </c>
      <c r="CS19" s="89">
        <f t="shared" si="15"/>
        <v>361.92</v>
      </c>
      <c r="CT19" s="116"/>
      <c r="CU19" s="24">
        <v>15</v>
      </c>
      <c r="CV19" s="99" t="s">
        <v>24</v>
      </c>
      <c r="CW19" s="51"/>
      <c r="CX19" s="52"/>
      <c r="CY19" s="53">
        <v>120.99</v>
      </c>
      <c r="CZ19" s="100"/>
      <c r="DA19" s="101"/>
      <c r="DB19" s="102"/>
      <c r="DC19" s="103"/>
      <c r="DD19" s="89">
        <f t="shared" si="16"/>
        <v>0</v>
      </c>
      <c r="DE19" s="89">
        <f t="shared" si="17"/>
        <v>482.91</v>
      </c>
      <c r="DF19" s="116"/>
      <c r="DG19" s="24">
        <v>15</v>
      </c>
      <c r="DH19" s="99" t="s">
        <v>24</v>
      </c>
      <c r="DI19" s="51"/>
      <c r="DJ19" s="52"/>
      <c r="DK19" s="53">
        <v>120.99</v>
      </c>
      <c r="DL19" s="100"/>
      <c r="DM19" s="101"/>
      <c r="DN19" s="102"/>
      <c r="DO19" s="103"/>
      <c r="DP19" s="89">
        <f t="shared" si="18"/>
        <v>0</v>
      </c>
      <c r="DQ19" s="89">
        <f t="shared" si="19"/>
        <v>603.9</v>
      </c>
      <c r="DR19" s="116"/>
      <c r="DS19" s="24">
        <v>15</v>
      </c>
      <c r="DT19" s="99" t="s">
        <v>24</v>
      </c>
      <c r="DU19" s="51"/>
      <c r="DV19" s="52"/>
      <c r="DW19" s="53"/>
      <c r="DX19" s="100"/>
      <c r="DY19" s="101"/>
      <c r="DZ19" s="102"/>
      <c r="EA19" s="103"/>
      <c r="EB19" s="89">
        <f t="shared" si="20"/>
        <v>0</v>
      </c>
      <c r="EC19" s="89">
        <f t="shared" si="21"/>
        <v>603.9</v>
      </c>
      <c r="ED19" s="116"/>
      <c r="EE19" s="24">
        <v>15</v>
      </c>
      <c r="EF19" s="99" t="s">
        <v>24</v>
      </c>
      <c r="EG19" s="51"/>
      <c r="EH19" s="52"/>
      <c r="EI19" s="53"/>
      <c r="EJ19" s="100"/>
      <c r="EK19" s="101"/>
      <c r="EL19" s="102"/>
      <c r="EM19" s="103"/>
      <c r="EN19" s="89">
        <f t="shared" si="22"/>
        <v>0</v>
      </c>
      <c r="EO19" s="89">
        <f t="shared" si="23"/>
        <v>603.9</v>
      </c>
      <c r="EP19" s="66"/>
    </row>
    <row r="20" spans="1:146" ht="21" customHeight="1" x14ac:dyDescent="0.25">
      <c r="A20" s="24">
        <v>16</v>
      </c>
      <c r="B20" s="99" t="s">
        <v>25</v>
      </c>
      <c r="C20" s="49"/>
      <c r="D20" s="50">
        <v>4.01</v>
      </c>
      <c r="E20" s="51"/>
      <c r="F20" s="52"/>
      <c r="G20" s="53">
        <v>120.99</v>
      </c>
      <c r="H20" s="100"/>
      <c r="I20" s="119"/>
      <c r="J20" s="163">
        <v>605</v>
      </c>
      <c r="K20" s="162" t="s">
        <v>77</v>
      </c>
      <c r="L20" s="89">
        <f t="shared" si="0"/>
        <v>0</v>
      </c>
      <c r="M20" s="89">
        <f t="shared" si="1"/>
        <v>-480</v>
      </c>
      <c r="N20" s="116"/>
      <c r="O20" s="24">
        <v>16</v>
      </c>
      <c r="P20" s="99" t="s">
        <v>25</v>
      </c>
      <c r="Q20" s="51"/>
      <c r="R20" s="52"/>
      <c r="S20" s="53">
        <v>120.99</v>
      </c>
      <c r="T20" s="100"/>
      <c r="U20" s="119"/>
      <c r="V20" s="120"/>
      <c r="W20" s="121"/>
      <c r="X20" s="89">
        <f t="shared" si="2"/>
        <v>0</v>
      </c>
      <c r="Y20" s="89">
        <f t="shared" si="3"/>
        <v>-359.01</v>
      </c>
      <c r="Z20" s="116"/>
      <c r="AA20" s="24">
        <v>16</v>
      </c>
      <c r="AB20" s="99" t="s">
        <v>25</v>
      </c>
      <c r="AC20" s="51"/>
      <c r="AD20" s="52"/>
      <c r="AE20" s="53">
        <v>120.99</v>
      </c>
      <c r="AF20" s="100"/>
      <c r="AG20" s="119"/>
      <c r="AH20" s="120"/>
      <c r="AI20" s="121"/>
      <c r="AJ20" s="89">
        <f t="shared" si="4"/>
        <v>0</v>
      </c>
      <c r="AK20" s="89">
        <f t="shared" si="5"/>
        <v>-238.01999999999998</v>
      </c>
      <c r="AL20" s="116"/>
      <c r="AM20" s="24">
        <v>16</v>
      </c>
      <c r="AN20" s="99" t="s">
        <v>25</v>
      </c>
      <c r="AO20" s="51"/>
      <c r="AP20" s="52"/>
      <c r="AQ20" s="53">
        <v>120.99</v>
      </c>
      <c r="AR20" s="100"/>
      <c r="AS20" s="146"/>
      <c r="AT20" s="147"/>
      <c r="AU20" s="103"/>
      <c r="AV20" s="89">
        <f t="shared" si="6"/>
        <v>0</v>
      </c>
      <c r="AW20" s="89">
        <f t="shared" si="7"/>
        <v>-117.02999999999999</v>
      </c>
      <c r="AX20" s="116"/>
      <c r="AY20" s="24">
        <v>16</v>
      </c>
      <c r="AZ20" s="99" t="s">
        <v>25</v>
      </c>
      <c r="BA20" s="51"/>
      <c r="BB20" s="52"/>
      <c r="BC20" s="53">
        <v>120.99</v>
      </c>
      <c r="BD20" s="100"/>
      <c r="BE20" s="119"/>
      <c r="BF20" s="120"/>
      <c r="BG20" s="103"/>
      <c r="BH20" s="89">
        <f t="shared" si="8"/>
        <v>0</v>
      </c>
      <c r="BI20" s="4">
        <f t="shared" si="9"/>
        <v>3.960000000000008</v>
      </c>
      <c r="BJ20" s="66"/>
      <c r="BK20" s="23">
        <v>16</v>
      </c>
      <c r="BL20" s="99" t="s">
        <v>25</v>
      </c>
      <c r="BM20" s="51"/>
      <c r="BN20" s="52"/>
      <c r="BO20" s="53">
        <v>120.99</v>
      </c>
      <c r="BP20" s="100"/>
      <c r="BQ20" s="101"/>
      <c r="BR20" s="102"/>
      <c r="BS20" s="103"/>
      <c r="BT20" s="89">
        <f t="shared" si="10"/>
        <v>0</v>
      </c>
      <c r="BU20" s="4">
        <f t="shared" si="11"/>
        <v>124.95</v>
      </c>
      <c r="BV20" s="66"/>
      <c r="BW20" s="23">
        <v>16</v>
      </c>
      <c r="BX20" s="99" t="s">
        <v>25</v>
      </c>
      <c r="BY20" s="51"/>
      <c r="BZ20" s="52"/>
      <c r="CA20" s="53">
        <v>120.99</v>
      </c>
      <c r="CB20" s="100"/>
      <c r="CC20" s="101"/>
      <c r="CD20" s="102"/>
      <c r="CE20" s="103"/>
      <c r="CF20" s="89">
        <f t="shared" si="12"/>
        <v>0</v>
      </c>
      <c r="CG20" s="89">
        <f t="shared" si="13"/>
        <v>245.94</v>
      </c>
      <c r="CH20" s="116"/>
      <c r="CI20" s="24">
        <v>16</v>
      </c>
      <c r="CJ20" s="99" t="s">
        <v>25</v>
      </c>
      <c r="CK20" s="151"/>
      <c r="CL20" s="52"/>
      <c r="CM20" s="53">
        <v>120.99</v>
      </c>
      <c r="CN20" s="100"/>
      <c r="CO20" s="101"/>
      <c r="CP20" s="102"/>
      <c r="CQ20" s="103"/>
      <c r="CR20" s="89">
        <f t="shared" si="14"/>
        <v>0</v>
      </c>
      <c r="CS20" s="89">
        <f t="shared" si="15"/>
        <v>366.93</v>
      </c>
      <c r="CT20" s="116"/>
      <c r="CU20" s="24">
        <v>16</v>
      </c>
      <c r="CV20" s="99" t="s">
        <v>25</v>
      </c>
      <c r="CW20" s="51"/>
      <c r="CX20" s="52"/>
      <c r="CY20" s="53">
        <v>120.99</v>
      </c>
      <c r="CZ20" s="100"/>
      <c r="DA20" s="101"/>
      <c r="DB20" s="102"/>
      <c r="DC20" s="103"/>
      <c r="DD20" s="89">
        <f t="shared" si="16"/>
        <v>0</v>
      </c>
      <c r="DE20" s="89">
        <f t="shared" si="17"/>
        <v>487.92</v>
      </c>
      <c r="DF20" s="116"/>
      <c r="DG20" s="24">
        <v>16</v>
      </c>
      <c r="DH20" s="99" t="s">
        <v>25</v>
      </c>
      <c r="DI20" s="51"/>
      <c r="DJ20" s="52"/>
      <c r="DK20" s="53">
        <v>120.99</v>
      </c>
      <c r="DL20" s="100"/>
      <c r="DM20" s="101"/>
      <c r="DN20" s="102"/>
      <c r="DO20" s="103"/>
      <c r="DP20" s="89">
        <f t="shared" si="18"/>
        <v>0</v>
      </c>
      <c r="DQ20" s="89">
        <f t="shared" si="19"/>
        <v>608.91</v>
      </c>
      <c r="DR20" s="116"/>
      <c r="DS20" s="24">
        <v>16</v>
      </c>
      <c r="DT20" s="99" t="s">
        <v>25</v>
      </c>
      <c r="DU20" s="51"/>
      <c r="DV20" s="52"/>
      <c r="DW20" s="53"/>
      <c r="DX20" s="100"/>
      <c r="DY20" s="101"/>
      <c r="DZ20" s="102"/>
      <c r="EA20" s="103"/>
      <c r="EB20" s="89">
        <f t="shared" si="20"/>
        <v>0</v>
      </c>
      <c r="EC20" s="89">
        <f t="shared" si="21"/>
        <v>608.91</v>
      </c>
      <c r="ED20" s="116"/>
      <c r="EE20" s="24">
        <v>16</v>
      </c>
      <c r="EF20" s="99" t="s">
        <v>25</v>
      </c>
      <c r="EG20" s="51"/>
      <c r="EH20" s="52"/>
      <c r="EI20" s="53"/>
      <c r="EJ20" s="100"/>
      <c r="EK20" s="101"/>
      <c r="EL20" s="102"/>
      <c r="EM20" s="103"/>
      <c r="EN20" s="89">
        <f t="shared" si="22"/>
        <v>0</v>
      </c>
      <c r="EO20" s="89">
        <f t="shared" si="23"/>
        <v>608.91</v>
      </c>
      <c r="EP20" s="66"/>
    </row>
    <row r="21" spans="1:146" ht="24.75" customHeight="1" x14ac:dyDescent="0.25">
      <c r="A21" s="24">
        <v>17</v>
      </c>
      <c r="B21" s="99" t="s">
        <v>26</v>
      </c>
      <c r="C21" s="49"/>
      <c r="D21" s="50"/>
      <c r="E21" s="143"/>
      <c r="F21" s="77"/>
      <c r="G21" s="78">
        <v>120.99</v>
      </c>
      <c r="H21" s="144"/>
      <c r="I21" s="145"/>
      <c r="J21" s="163">
        <v>604.95000000000005</v>
      </c>
      <c r="K21" s="162">
        <v>42990</v>
      </c>
      <c r="L21" s="89">
        <f t="shared" si="0"/>
        <v>0</v>
      </c>
      <c r="M21" s="89">
        <f t="shared" si="1"/>
        <v>-483.96000000000004</v>
      </c>
      <c r="N21" s="116"/>
      <c r="O21" s="24">
        <v>17</v>
      </c>
      <c r="P21" s="99" t="s">
        <v>26</v>
      </c>
      <c r="Q21" s="51"/>
      <c r="R21" s="52"/>
      <c r="S21" s="53">
        <v>120.99</v>
      </c>
      <c r="T21" s="100"/>
      <c r="U21" s="119"/>
      <c r="V21" s="120"/>
      <c r="W21" s="121"/>
      <c r="X21" s="89">
        <f t="shared" si="2"/>
        <v>0</v>
      </c>
      <c r="Y21" s="89">
        <f t="shared" si="3"/>
        <v>-362.97</v>
      </c>
      <c r="Z21" s="116"/>
      <c r="AA21" s="24">
        <v>17</v>
      </c>
      <c r="AB21" s="99" t="s">
        <v>26</v>
      </c>
      <c r="AC21" s="51"/>
      <c r="AD21" s="52"/>
      <c r="AE21" s="53">
        <v>120.99</v>
      </c>
      <c r="AF21" s="100"/>
      <c r="AG21" s="119"/>
      <c r="AH21" s="120"/>
      <c r="AI21" s="121"/>
      <c r="AJ21" s="89">
        <f t="shared" si="4"/>
        <v>0</v>
      </c>
      <c r="AK21" s="89">
        <f t="shared" si="5"/>
        <v>-241.98000000000002</v>
      </c>
      <c r="AL21" s="116"/>
      <c r="AM21" s="24">
        <v>17</v>
      </c>
      <c r="AN21" s="99" t="s">
        <v>26</v>
      </c>
      <c r="AO21" s="51"/>
      <c r="AP21" s="52"/>
      <c r="AQ21" s="53">
        <v>120.99</v>
      </c>
      <c r="AR21" s="100"/>
      <c r="AS21" s="146"/>
      <c r="AT21" s="147"/>
      <c r="AU21" s="103"/>
      <c r="AV21" s="89">
        <f t="shared" si="6"/>
        <v>0</v>
      </c>
      <c r="AW21" s="89">
        <f t="shared" si="7"/>
        <v>-120.99000000000002</v>
      </c>
      <c r="AX21" s="116"/>
      <c r="AY21" s="24">
        <v>17</v>
      </c>
      <c r="AZ21" s="99" t="s">
        <v>26</v>
      </c>
      <c r="BA21" s="51"/>
      <c r="BB21" s="52"/>
      <c r="BC21" s="53">
        <v>120.99</v>
      </c>
      <c r="BD21" s="100"/>
      <c r="BE21" s="119"/>
      <c r="BF21" s="163">
        <v>604.95000000000005</v>
      </c>
      <c r="BG21" s="171">
        <v>43109</v>
      </c>
      <c r="BH21" s="89">
        <f t="shared" si="8"/>
        <v>0</v>
      </c>
      <c r="BI21" s="4">
        <f t="shared" si="9"/>
        <v>-604.95000000000005</v>
      </c>
      <c r="BJ21" s="66"/>
      <c r="BK21" s="23">
        <v>17</v>
      </c>
      <c r="BL21" s="99" t="s">
        <v>26</v>
      </c>
      <c r="BM21" s="51"/>
      <c r="BN21" s="52"/>
      <c r="BO21" s="53">
        <v>120.99</v>
      </c>
      <c r="BP21" s="100"/>
      <c r="BQ21" s="101"/>
      <c r="BR21" s="102"/>
      <c r="BS21" s="103"/>
      <c r="BT21" s="89">
        <f t="shared" si="10"/>
        <v>0</v>
      </c>
      <c r="BU21" s="4">
        <f t="shared" si="11"/>
        <v>-483.96000000000004</v>
      </c>
      <c r="BV21" s="66"/>
      <c r="BW21" s="23">
        <v>17</v>
      </c>
      <c r="BX21" s="99" t="s">
        <v>26</v>
      </c>
      <c r="BY21" s="51"/>
      <c r="BZ21" s="52"/>
      <c r="CA21" s="53">
        <v>120.99</v>
      </c>
      <c r="CB21" s="100"/>
      <c r="CC21" s="101"/>
      <c r="CD21" s="102"/>
      <c r="CE21" s="103"/>
      <c r="CF21" s="89">
        <f t="shared" si="12"/>
        <v>0</v>
      </c>
      <c r="CG21" s="89">
        <f t="shared" si="13"/>
        <v>-362.97</v>
      </c>
      <c r="CH21" s="116"/>
      <c r="CI21" s="24">
        <v>17</v>
      </c>
      <c r="CJ21" s="99" t="s">
        <v>26</v>
      </c>
      <c r="CK21" s="151"/>
      <c r="CL21" s="52"/>
      <c r="CM21" s="53">
        <v>120.99</v>
      </c>
      <c r="CN21" s="100"/>
      <c r="CO21" s="101"/>
      <c r="CP21" s="102"/>
      <c r="CQ21" s="103"/>
      <c r="CR21" s="89">
        <f t="shared" si="14"/>
        <v>0</v>
      </c>
      <c r="CS21" s="89">
        <f t="shared" si="15"/>
        <v>-241.98000000000002</v>
      </c>
      <c r="CT21" s="116"/>
      <c r="CU21" s="24">
        <v>17</v>
      </c>
      <c r="CV21" s="99" t="s">
        <v>26</v>
      </c>
      <c r="CW21" s="51"/>
      <c r="CX21" s="52"/>
      <c r="CY21" s="53">
        <v>120.99</v>
      </c>
      <c r="CZ21" s="100"/>
      <c r="DA21" s="101"/>
      <c r="DB21" s="102"/>
      <c r="DC21" s="103"/>
      <c r="DD21" s="89">
        <f t="shared" si="16"/>
        <v>0</v>
      </c>
      <c r="DE21" s="89">
        <f t="shared" si="17"/>
        <v>-120.99000000000002</v>
      </c>
      <c r="DF21" s="116"/>
      <c r="DG21" s="24">
        <v>17</v>
      </c>
      <c r="DH21" s="99" t="s">
        <v>26</v>
      </c>
      <c r="DI21" s="51"/>
      <c r="DJ21" s="52"/>
      <c r="DK21" s="53">
        <v>120.99</v>
      </c>
      <c r="DL21" s="100"/>
      <c r="DM21" s="101"/>
      <c r="DN21" s="102"/>
      <c r="DO21" s="103"/>
      <c r="DP21" s="89">
        <f t="shared" si="18"/>
        <v>0</v>
      </c>
      <c r="DQ21" s="89">
        <f t="shared" si="19"/>
        <v>-2.8421709430404007E-14</v>
      </c>
      <c r="DR21" s="116"/>
      <c r="DS21" s="24">
        <v>17</v>
      </c>
      <c r="DT21" s="99" t="s">
        <v>26</v>
      </c>
      <c r="DU21" s="51"/>
      <c r="DV21" s="52"/>
      <c r="DW21" s="53"/>
      <c r="DX21" s="100"/>
      <c r="DY21" s="101"/>
      <c r="DZ21" s="102"/>
      <c r="EA21" s="103"/>
      <c r="EB21" s="89">
        <f t="shared" si="20"/>
        <v>0</v>
      </c>
      <c r="EC21" s="89">
        <f t="shared" si="21"/>
        <v>-2.8421709430404007E-14</v>
      </c>
      <c r="ED21" s="116"/>
      <c r="EE21" s="24">
        <v>17</v>
      </c>
      <c r="EF21" s="99" t="s">
        <v>26</v>
      </c>
      <c r="EG21" s="51"/>
      <c r="EH21" s="52"/>
      <c r="EI21" s="53"/>
      <c r="EJ21" s="100"/>
      <c r="EK21" s="101"/>
      <c r="EL21" s="102"/>
      <c r="EM21" s="103"/>
      <c r="EN21" s="89">
        <f t="shared" si="22"/>
        <v>0</v>
      </c>
      <c r="EO21" s="89">
        <f t="shared" si="23"/>
        <v>-2.8421709430404007E-14</v>
      </c>
      <c r="EP21" s="66"/>
    </row>
    <row r="22" spans="1:146" ht="21" customHeight="1" x14ac:dyDescent="0.25">
      <c r="A22" s="24">
        <v>18</v>
      </c>
      <c r="B22" s="99" t="s">
        <v>27</v>
      </c>
      <c r="C22" s="49"/>
      <c r="D22" s="50"/>
      <c r="E22" s="51"/>
      <c r="F22" s="52">
        <v>4.2</v>
      </c>
      <c r="G22" s="53">
        <v>120.99</v>
      </c>
      <c r="H22" s="100"/>
      <c r="I22" s="167">
        <v>4.2</v>
      </c>
      <c r="J22" s="163">
        <v>195.8</v>
      </c>
      <c r="K22" s="162">
        <v>43000</v>
      </c>
      <c r="L22" s="89">
        <f t="shared" si="0"/>
        <v>0</v>
      </c>
      <c r="M22" s="89">
        <f t="shared" si="1"/>
        <v>-74.810000000000016</v>
      </c>
      <c r="N22" s="116"/>
      <c r="O22" s="24">
        <v>18</v>
      </c>
      <c r="P22" s="169" t="s">
        <v>27</v>
      </c>
      <c r="Q22" s="51"/>
      <c r="R22" s="52">
        <v>8.6</v>
      </c>
      <c r="S22" s="53">
        <v>120.99</v>
      </c>
      <c r="T22" s="100"/>
      <c r="U22" s="167">
        <v>8.6</v>
      </c>
      <c r="V22" s="163">
        <v>371.4</v>
      </c>
      <c r="W22" s="168" t="s">
        <v>78</v>
      </c>
      <c r="X22" s="89">
        <f t="shared" si="2"/>
        <v>0</v>
      </c>
      <c r="Y22" s="89">
        <f t="shared" si="3"/>
        <v>-325.22000000000003</v>
      </c>
      <c r="Z22" s="116"/>
      <c r="AA22" s="24">
        <v>18</v>
      </c>
      <c r="AB22" s="99" t="s">
        <v>27</v>
      </c>
      <c r="AC22" s="51"/>
      <c r="AD22" s="52"/>
      <c r="AE22" s="53">
        <v>120.99</v>
      </c>
      <c r="AF22" s="100"/>
      <c r="AG22" s="119"/>
      <c r="AH22" s="163">
        <v>25</v>
      </c>
      <c r="AI22" s="162">
        <v>43040</v>
      </c>
      <c r="AJ22" s="89">
        <f t="shared" si="4"/>
        <v>0</v>
      </c>
      <c r="AK22" s="89">
        <f t="shared" si="5"/>
        <v>-229.23000000000002</v>
      </c>
      <c r="AL22" s="116"/>
      <c r="AM22" s="24">
        <v>18</v>
      </c>
      <c r="AN22" s="99" t="s">
        <v>27</v>
      </c>
      <c r="AO22" s="51"/>
      <c r="AP22" s="52"/>
      <c r="AQ22" s="53">
        <v>120.99</v>
      </c>
      <c r="AR22" s="100"/>
      <c r="AS22" s="146"/>
      <c r="AT22" s="147"/>
      <c r="AU22" s="103"/>
      <c r="AV22" s="89">
        <f t="shared" si="6"/>
        <v>0</v>
      </c>
      <c r="AW22" s="89">
        <f t="shared" si="7"/>
        <v>-108.24000000000002</v>
      </c>
      <c r="AX22" s="116"/>
      <c r="AY22" s="24">
        <v>18</v>
      </c>
      <c r="AZ22" s="99" t="s">
        <v>27</v>
      </c>
      <c r="BA22" s="51"/>
      <c r="BB22" s="52"/>
      <c r="BC22" s="53">
        <v>120.99</v>
      </c>
      <c r="BD22" s="100"/>
      <c r="BE22" s="101"/>
      <c r="BF22" s="102"/>
      <c r="BG22" s="104"/>
      <c r="BH22" s="89">
        <f t="shared" si="8"/>
        <v>0</v>
      </c>
      <c r="BI22" s="170">
        <f t="shared" si="9"/>
        <v>12.749999999999972</v>
      </c>
      <c r="BJ22" s="66"/>
      <c r="BK22" s="23">
        <v>18</v>
      </c>
      <c r="BL22" s="99" t="s">
        <v>27</v>
      </c>
      <c r="BM22" s="51"/>
      <c r="BN22" s="52"/>
      <c r="BO22" s="53">
        <v>120.99</v>
      </c>
      <c r="BP22" s="100"/>
      <c r="BQ22" s="101"/>
      <c r="BR22" s="102"/>
      <c r="BS22" s="103"/>
      <c r="BT22" s="89">
        <f t="shared" si="10"/>
        <v>0</v>
      </c>
      <c r="BU22" s="4">
        <f t="shared" si="11"/>
        <v>133.73999999999995</v>
      </c>
      <c r="BV22" s="66"/>
      <c r="BW22" s="23">
        <v>18</v>
      </c>
      <c r="BX22" s="99" t="s">
        <v>27</v>
      </c>
      <c r="BY22" s="51"/>
      <c r="BZ22" s="52"/>
      <c r="CA22" s="53">
        <v>120.99</v>
      </c>
      <c r="CB22" s="100"/>
      <c r="CC22" s="101"/>
      <c r="CD22" s="102"/>
      <c r="CE22" s="103"/>
      <c r="CF22" s="89">
        <f t="shared" si="12"/>
        <v>0</v>
      </c>
      <c r="CG22" s="89">
        <f t="shared" si="13"/>
        <v>254.72999999999996</v>
      </c>
      <c r="CH22" s="116"/>
      <c r="CI22" s="24">
        <v>18</v>
      </c>
      <c r="CJ22" s="99" t="s">
        <v>27</v>
      </c>
      <c r="CK22" s="151"/>
      <c r="CL22" s="52"/>
      <c r="CM22" s="53">
        <v>120.99</v>
      </c>
      <c r="CN22" s="100"/>
      <c r="CO22" s="101"/>
      <c r="CP22" s="102"/>
      <c r="CQ22" s="103"/>
      <c r="CR22" s="89">
        <f t="shared" si="14"/>
        <v>0</v>
      </c>
      <c r="CS22" s="89">
        <f t="shared" si="15"/>
        <v>375.71999999999997</v>
      </c>
      <c r="CT22" s="116"/>
      <c r="CU22" s="24">
        <v>18</v>
      </c>
      <c r="CV22" s="99" t="s">
        <v>27</v>
      </c>
      <c r="CW22" s="51"/>
      <c r="CX22" s="52"/>
      <c r="CY22" s="53">
        <v>120.99</v>
      </c>
      <c r="CZ22" s="100"/>
      <c r="DA22" s="101"/>
      <c r="DB22" s="102"/>
      <c r="DC22" s="104"/>
      <c r="DD22" s="89">
        <f t="shared" si="16"/>
        <v>0</v>
      </c>
      <c r="DE22" s="89">
        <f t="shared" si="17"/>
        <v>496.71</v>
      </c>
      <c r="DF22" s="116"/>
      <c r="DG22" s="24">
        <v>18</v>
      </c>
      <c r="DH22" s="99" t="s">
        <v>27</v>
      </c>
      <c r="DI22" s="51"/>
      <c r="DJ22" s="52"/>
      <c r="DK22" s="53">
        <v>120.99</v>
      </c>
      <c r="DL22" s="100"/>
      <c r="DM22" s="101"/>
      <c r="DN22" s="102"/>
      <c r="DO22" s="104"/>
      <c r="DP22" s="89">
        <f t="shared" si="18"/>
        <v>0</v>
      </c>
      <c r="DQ22" s="89">
        <f t="shared" si="19"/>
        <v>617.69999999999993</v>
      </c>
      <c r="DR22" s="116"/>
      <c r="DS22" s="24">
        <v>18</v>
      </c>
      <c r="DT22" s="99" t="s">
        <v>27</v>
      </c>
      <c r="DU22" s="51"/>
      <c r="DV22" s="52"/>
      <c r="DW22" s="53"/>
      <c r="DX22" s="100"/>
      <c r="DY22" s="101"/>
      <c r="DZ22" s="102"/>
      <c r="EA22" s="103"/>
      <c r="EB22" s="89">
        <f t="shared" si="20"/>
        <v>0</v>
      </c>
      <c r="EC22" s="89">
        <f t="shared" si="21"/>
        <v>617.69999999999993</v>
      </c>
      <c r="ED22" s="116"/>
      <c r="EE22" s="24">
        <v>18</v>
      </c>
      <c r="EF22" s="99" t="s">
        <v>27</v>
      </c>
      <c r="EG22" s="51"/>
      <c r="EH22" s="52"/>
      <c r="EI22" s="53"/>
      <c r="EJ22" s="100"/>
      <c r="EK22" s="101"/>
      <c r="EL22" s="102"/>
      <c r="EM22" s="103"/>
      <c r="EN22" s="89">
        <f t="shared" si="22"/>
        <v>0</v>
      </c>
      <c r="EO22" s="89">
        <f t="shared" si="23"/>
        <v>617.69999999999993</v>
      </c>
      <c r="EP22" s="66"/>
    </row>
    <row r="23" spans="1:146" ht="23.25" customHeight="1" x14ac:dyDescent="0.25">
      <c r="A23" s="24">
        <v>19</v>
      </c>
      <c r="B23" s="99" t="s">
        <v>28</v>
      </c>
      <c r="C23" s="49"/>
      <c r="D23" s="50"/>
      <c r="E23" s="51"/>
      <c r="F23" s="52"/>
      <c r="G23" s="53">
        <v>120.99</v>
      </c>
      <c r="H23" s="100"/>
      <c r="I23" s="119"/>
      <c r="J23" s="163">
        <v>604.95000000000005</v>
      </c>
      <c r="K23" s="162">
        <v>42989</v>
      </c>
      <c r="L23" s="89">
        <f t="shared" si="0"/>
        <v>0</v>
      </c>
      <c r="M23" s="89">
        <f t="shared" si="1"/>
        <v>-483.96000000000004</v>
      </c>
      <c r="N23" s="116"/>
      <c r="O23" s="24">
        <v>19</v>
      </c>
      <c r="P23" s="99" t="s">
        <v>28</v>
      </c>
      <c r="Q23" s="51"/>
      <c r="R23" s="52"/>
      <c r="S23" s="53">
        <v>120.99</v>
      </c>
      <c r="T23" s="100"/>
      <c r="U23" s="119"/>
      <c r="V23" s="120"/>
      <c r="W23" s="121"/>
      <c r="X23" s="89">
        <f t="shared" si="2"/>
        <v>0</v>
      </c>
      <c r="Y23" s="89">
        <f t="shared" si="3"/>
        <v>-362.97</v>
      </c>
      <c r="Z23" s="116"/>
      <c r="AA23" s="24">
        <v>19</v>
      </c>
      <c r="AB23" s="99" t="s">
        <v>28</v>
      </c>
      <c r="AC23" s="51"/>
      <c r="AD23" s="52"/>
      <c r="AE23" s="53">
        <v>120.99</v>
      </c>
      <c r="AF23" s="100"/>
      <c r="AG23" s="119"/>
      <c r="AH23" s="163"/>
      <c r="AI23" s="161"/>
      <c r="AJ23" s="89">
        <f t="shared" si="4"/>
        <v>0</v>
      </c>
      <c r="AK23" s="89">
        <f t="shared" si="5"/>
        <v>-241.98000000000002</v>
      </c>
      <c r="AL23" s="116"/>
      <c r="AM23" s="24">
        <v>19</v>
      </c>
      <c r="AN23" s="99" t="s">
        <v>28</v>
      </c>
      <c r="AO23" s="51"/>
      <c r="AP23" s="52"/>
      <c r="AQ23" s="53">
        <v>120.99</v>
      </c>
      <c r="AR23" s="100"/>
      <c r="AS23" s="146"/>
      <c r="AT23" s="147"/>
      <c r="AU23" s="104"/>
      <c r="AV23" s="89">
        <f t="shared" si="6"/>
        <v>0</v>
      </c>
      <c r="AW23" s="89">
        <f t="shared" si="7"/>
        <v>-120.99000000000002</v>
      </c>
      <c r="AX23" s="116"/>
      <c r="AY23" s="24">
        <v>19</v>
      </c>
      <c r="AZ23" s="99" t="s">
        <v>28</v>
      </c>
      <c r="BA23" s="51"/>
      <c r="BB23" s="52"/>
      <c r="BC23" s="53">
        <v>120.99</v>
      </c>
      <c r="BD23" s="100"/>
      <c r="BE23" s="101"/>
      <c r="BF23" s="102"/>
      <c r="BG23" s="103"/>
      <c r="BH23" s="89">
        <f t="shared" si="8"/>
        <v>0</v>
      </c>
      <c r="BI23" s="4">
        <f t="shared" si="9"/>
        <v>-2.8421709430404007E-14</v>
      </c>
      <c r="BJ23" s="66"/>
      <c r="BK23" s="23">
        <v>19</v>
      </c>
      <c r="BL23" s="99" t="s">
        <v>28</v>
      </c>
      <c r="BM23" s="51"/>
      <c r="BN23" s="52"/>
      <c r="BO23" s="53">
        <v>120.99</v>
      </c>
      <c r="BP23" s="100"/>
      <c r="BQ23" s="101"/>
      <c r="BR23" s="102"/>
      <c r="BS23" s="103"/>
      <c r="BT23" s="89">
        <f t="shared" si="10"/>
        <v>0</v>
      </c>
      <c r="BU23" s="4">
        <f t="shared" si="11"/>
        <v>120.98999999999997</v>
      </c>
      <c r="BV23" s="66"/>
      <c r="BW23" s="23">
        <v>19</v>
      </c>
      <c r="BX23" s="99" t="s">
        <v>28</v>
      </c>
      <c r="BY23" s="51"/>
      <c r="BZ23" s="52"/>
      <c r="CA23" s="53">
        <v>120.99</v>
      </c>
      <c r="CB23" s="100"/>
      <c r="CC23" s="101"/>
      <c r="CD23" s="102"/>
      <c r="CE23" s="103"/>
      <c r="CF23" s="89">
        <f t="shared" si="12"/>
        <v>0</v>
      </c>
      <c r="CG23" s="89">
        <f t="shared" si="13"/>
        <v>241.97999999999996</v>
      </c>
      <c r="CH23" s="116"/>
      <c r="CI23" s="24">
        <v>19</v>
      </c>
      <c r="CJ23" s="99" t="s">
        <v>28</v>
      </c>
      <c r="CK23" s="151"/>
      <c r="CL23" s="52"/>
      <c r="CM23" s="53">
        <v>120.99</v>
      </c>
      <c r="CN23" s="100"/>
      <c r="CO23" s="101"/>
      <c r="CP23" s="102"/>
      <c r="CQ23" s="103"/>
      <c r="CR23" s="89">
        <f t="shared" si="14"/>
        <v>0</v>
      </c>
      <c r="CS23" s="89">
        <f t="shared" si="15"/>
        <v>362.96999999999997</v>
      </c>
      <c r="CT23" s="116"/>
      <c r="CU23" s="24">
        <v>19</v>
      </c>
      <c r="CV23" s="99" t="s">
        <v>28</v>
      </c>
      <c r="CW23" s="51"/>
      <c r="CX23" s="52"/>
      <c r="CY23" s="53">
        <v>120.99</v>
      </c>
      <c r="CZ23" s="100"/>
      <c r="DA23" s="101"/>
      <c r="DB23" s="102"/>
      <c r="DC23" s="103"/>
      <c r="DD23" s="89">
        <f t="shared" si="16"/>
        <v>0</v>
      </c>
      <c r="DE23" s="89">
        <f t="shared" si="17"/>
        <v>483.96</v>
      </c>
      <c r="DF23" s="116"/>
      <c r="DG23" s="24">
        <v>19</v>
      </c>
      <c r="DH23" s="99" t="s">
        <v>28</v>
      </c>
      <c r="DI23" s="51"/>
      <c r="DJ23" s="52"/>
      <c r="DK23" s="53">
        <v>120.99</v>
      </c>
      <c r="DL23" s="100"/>
      <c r="DM23" s="101"/>
      <c r="DN23" s="102"/>
      <c r="DO23" s="103"/>
      <c r="DP23" s="89">
        <f t="shared" si="18"/>
        <v>0</v>
      </c>
      <c r="DQ23" s="89">
        <f t="shared" si="19"/>
        <v>604.94999999999993</v>
      </c>
      <c r="DR23" s="116"/>
      <c r="DS23" s="24">
        <v>19</v>
      </c>
      <c r="DT23" s="99" t="s">
        <v>28</v>
      </c>
      <c r="DU23" s="51"/>
      <c r="DV23" s="52"/>
      <c r="DW23" s="53"/>
      <c r="DX23" s="100"/>
      <c r="DY23" s="101"/>
      <c r="DZ23" s="102"/>
      <c r="EA23" s="103"/>
      <c r="EB23" s="89">
        <f t="shared" si="20"/>
        <v>0</v>
      </c>
      <c r="EC23" s="89">
        <f t="shared" si="21"/>
        <v>604.94999999999993</v>
      </c>
      <c r="ED23" s="116"/>
      <c r="EE23" s="24">
        <v>19</v>
      </c>
      <c r="EF23" s="99" t="s">
        <v>28</v>
      </c>
      <c r="EG23" s="51"/>
      <c r="EH23" s="52"/>
      <c r="EI23" s="53"/>
      <c r="EJ23" s="100"/>
      <c r="EK23" s="101"/>
      <c r="EL23" s="102"/>
      <c r="EM23" s="103"/>
      <c r="EN23" s="89">
        <f t="shared" si="22"/>
        <v>0</v>
      </c>
      <c r="EO23" s="89">
        <f t="shared" si="23"/>
        <v>604.94999999999993</v>
      </c>
      <c r="EP23" s="66"/>
    </row>
    <row r="24" spans="1:146" ht="21" customHeight="1" x14ac:dyDescent="0.25">
      <c r="A24" s="24">
        <v>20</v>
      </c>
      <c r="B24" s="99" t="s">
        <v>29</v>
      </c>
      <c r="C24" s="49"/>
      <c r="D24" s="50"/>
      <c r="E24" s="51"/>
      <c r="F24" s="52"/>
      <c r="G24" s="53">
        <v>120.99</v>
      </c>
      <c r="H24" s="100"/>
      <c r="I24" s="119"/>
      <c r="J24" s="163">
        <v>605</v>
      </c>
      <c r="K24" s="162">
        <v>42993</v>
      </c>
      <c r="L24" s="89">
        <f t="shared" si="0"/>
        <v>0</v>
      </c>
      <c r="M24" s="89">
        <f t="shared" si="1"/>
        <v>-484.01</v>
      </c>
      <c r="N24" s="116"/>
      <c r="O24" s="24">
        <v>20</v>
      </c>
      <c r="P24" s="99" t="s">
        <v>29</v>
      </c>
      <c r="Q24" s="51"/>
      <c r="R24" s="52"/>
      <c r="S24" s="53">
        <v>120.99</v>
      </c>
      <c r="T24" s="100"/>
      <c r="U24" s="119"/>
      <c r="V24" s="120"/>
      <c r="W24" s="121"/>
      <c r="X24" s="89">
        <f t="shared" si="2"/>
        <v>0</v>
      </c>
      <c r="Y24" s="89">
        <f t="shared" si="3"/>
        <v>-363.02</v>
      </c>
      <c r="Z24" s="116"/>
      <c r="AA24" s="24">
        <v>20</v>
      </c>
      <c r="AB24" s="99" t="s">
        <v>29</v>
      </c>
      <c r="AC24" s="51"/>
      <c r="AD24" s="52"/>
      <c r="AE24" s="53">
        <v>120.99</v>
      </c>
      <c r="AF24" s="100"/>
      <c r="AG24" s="119"/>
      <c r="AH24" s="163"/>
      <c r="AI24" s="161"/>
      <c r="AJ24" s="89">
        <f t="shared" si="4"/>
        <v>0</v>
      </c>
      <c r="AK24" s="89">
        <f t="shared" si="5"/>
        <v>-242.02999999999997</v>
      </c>
      <c r="AL24" s="116"/>
      <c r="AM24" s="24">
        <v>20</v>
      </c>
      <c r="AN24" s="99" t="s">
        <v>29</v>
      </c>
      <c r="AO24" s="51"/>
      <c r="AP24" s="52"/>
      <c r="AQ24" s="53">
        <v>120.99</v>
      </c>
      <c r="AR24" s="100"/>
      <c r="AS24" s="146"/>
      <c r="AT24" s="147"/>
      <c r="AU24" s="103"/>
      <c r="AV24" s="89">
        <f t="shared" si="6"/>
        <v>0</v>
      </c>
      <c r="AW24" s="89">
        <f t="shared" si="7"/>
        <v>-121.03999999999998</v>
      </c>
      <c r="AX24" s="116"/>
      <c r="AY24" s="24">
        <v>20</v>
      </c>
      <c r="AZ24" s="99" t="s">
        <v>29</v>
      </c>
      <c r="BA24" s="51"/>
      <c r="BB24" s="52"/>
      <c r="BC24" s="53">
        <v>120.99</v>
      </c>
      <c r="BD24" s="100"/>
      <c r="BE24" s="119"/>
      <c r="BF24" s="120"/>
      <c r="BG24" s="103"/>
      <c r="BH24" s="89">
        <f t="shared" si="8"/>
        <v>0</v>
      </c>
      <c r="BI24" s="4">
        <f t="shared" si="9"/>
        <v>-4.9999999999982947E-2</v>
      </c>
      <c r="BJ24" s="66"/>
      <c r="BK24" s="23">
        <v>20</v>
      </c>
      <c r="BL24" s="99" t="s">
        <v>29</v>
      </c>
      <c r="BM24" s="51"/>
      <c r="BN24" s="52"/>
      <c r="BO24" s="53">
        <v>120.99</v>
      </c>
      <c r="BP24" s="100"/>
      <c r="BQ24" s="101"/>
      <c r="BR24" s="102"/>
      <c r="BS24" s="103"/>
      <c r="BT24" s="89">
        <f t="shared" si="10"/>
        <v>0</v>
      </c>
      <c r="BU24" s="12">
        <f t="shared" si="11"/>
        <v>120.94000000000001</v>
      </c>
      <c r="BV24" s="66"/>
      <c r="BW24" s="23">
        <v>20</v>
      </c>
      <c r="BX24" s="99" t="s">
        <v>29</v>
      </c>
      <c r="BY24" s="51"/>
      <c r="BZ24" s="52"/>
      <c r="CA24" s="53">
        <v>120.99</v>
      </c>
      <c r="CB24" s="100"/>
      <c r="CC24" s="101"/>
      <c r="CD24" s="102"/>
      <c r="CE24" s="103"/>
      <c r="CF24" s="89">
        <f t="shared" si="12"/>
        <v>0</v>
      </c>
      <c r="CG24" s="89">
        <f t="shared" si="13"/>
        <v>241.93</v>
      </c>
      <c r="CH24" s="116"/>
      <c r="CI24" s="24">
        <v>20</v>
      </c>
      <c r="CJ24" s="99" t="s">
        <v>29</v>
      </c>
      <c r="CK24" s="151"/>
      <c r="CL24" s="52"/>
      <c r="CM24" s="53">
        <v>120.99</v>
      </c>
      <c r="CN24" s="100"/>
      <c r="CO24" s="101"/>
      <c r="CP24" s="102"/>
      <c r="CQ24" s="103"/>
      <c r="CR24" s="89">
        <f t="shared" si="14"/>
        <v>0</v>
      </c>
      <c r="CS24" s="89">
        <f t="shared" si="15"/>
        <v>362.92</v>
      </c>
      <c r="CT24" s="116"/>
      <c r="CU24" s="24">
        <v>20</v>
      </c>
      <c r="CV24" s="99" t="s">
        <v>29</v>
      </c>
      <c r="CW24" s="51"/>
      <c r="CX24" s="52"/>
      <c r="CY24" s="53">
        <v>120.99</v>
      </c>
      <c r="CZ24" s="100"/>
      <c r="DA24" s="101"/>
      <c r="DB24" s="102"/>
      <c r="DC24" s="103"/>
      <c r="DD24" s="89">
        <f t="shared" si="16"/>
        <v>0</v>
      </c>
      <c r="DE24" s="89">
        <f t="shared" si="17"/>
        <v>483.91</v>
      </c>
      <c r="DF24" s="116"/>
      <c r="DG24" s="24">
        <v>20</v>
      </c>
      <c r="DH24" s="99" t="s">
        <v>29</v>
      </c>
      <c r="DI24" s="51"/>
      <c r="DJ24" s="52"/>
      <c r="DK24" s="53">
        <v>120.99</v>
      </c>
      <c r="DL24" s="100"/>
      <c r="DM24" s="101"/>
      <c r="DN24" s="102"/>
      <c r="DO24" s="103"/>
      <c r="DP24" s="89">
        <f t="shared" si="18"/>
        <v>0</v>
      </c>
      <c r="DQ24" s="89">
        <f t="shared" si="19"/>
        <v>604.9</v>
      </c>
      <c r="DR24" s="116"/>
      <c r="DS24" s="24">
        <v>20</v>
      </c>
      <c r="DT24" s="99" t="s">
        <v>29</v>
      </c>
      <c r="DU24" s="51"/>
      <c r="DV24" s="52"/>
      <c r="DW24" s="53"/>
      <c r="DX24" s="100"/>
      <c r="DY24" s="101"/>
      <c r="DZ24" s="102"/>
      <c r="EA24" s="103"/>
      <c r="EB24" s="89">
        <f t="shared" si="20"/>
        <v>0</v>
      </c>
      <c r="EC24" s="89">
        <f t="shared" si="21"/>
        <v>604.9</v>
      </c>
      <c r="ED24" s="116"/>
      <c r="EE24" s="24">
        <v>20</v>
      </c>
      <c r="EF24" s="99" t="s">
        <v>29</v>
      </c>
      <c r="EG24" s="51"/>
      <c r="EH24" s="52"/>
      <c r="EI24" s="53"/>
      <c r="EJ24" s="100"/>
      <c r="EK24" s="101"/>
      <c r="EL24" s="102"/>
      <c r="EM24" s="103"/>
      <c r="EN24" s="89">
        <f t="shared" si="22"/>
        <v>0</v>
      </c>
      <c r="EO24" s="89">
        <f t="shared" si="23"/>
        <v>604.9</v>
      </c>
      <c r="EP24" s="66"/>
    </row>
    <row r="25" spans="1:146" ht="22.5" customHeight="1" x14ac:dyDescent="0.25">
      <c r="A25" s="24" t="s">
        <v>75</v>
      </c>
      <c r="B25" s="99" t="s">
        <v>30</v>
      </c>
      <c r="C25" s="49"/>
      <c r="D25" s="50">
        <v>-0.12</v>
      </c>
      <c r="E25" s="51"/>
      <c r="F25" s="52"/>
      <c r="G25" s="53">
        <v>72.59</v>
      </c>
      <c r="H25" s="122"/>
      <c r="I25" s="119"/>
      <c r="J25" s="163">
        <v>362.95</v>
      </c>
      <c r="K25" s="166">
        <v>42992</v>
      </c>
      <c r="L25" s="89">
        <f t="shared" si="0"/>
        <v>0</v>
      </c>
      <c r="M25" s="89">
        <f t="shared" si="1"/>
        <v>-290.48</v>
      </c>
      <c r="N25" s="116"/>
      <c r="O25" s="24">
        <v>21</v>
      </c>
      <c r="P25" s="99" t="s">
        <v>30</v>
      </c>
      <c r="Q25" s="51"/>
      <c r="R25" s="52"/>
      <c r="S25" s="53">
        <v>72.59</v>
      </c>
      <c r="T25" s="100"/>
      <c r="U25" s="119"/>
      <c r="V25" s="120"/>
      <c r="W25" s="121"/>
      <c r="X25" s="89">
        <f t="shared" si="2"/>
        <v>0</v>
      </c>
      <c r="Y25" s="89">
        <f t="shared" si="3"/>
        <v>-217.89000000000001</v>
      </c>
      <c r="Z25" s="116"/>
      <c r="AA25" s="24">
        <v>21</v>
      </c>
      <c r="AB25" s="99" t="s">
        <v>30</v>
      </c>
      <c r="AC25" s="51"/>
      <c r="AD25" s="52"/>
      <c r="AE25" s="53">
        <v>72.59</v>
      </c>
      <c r="AF25" s="100"/>
      <c r="AG25" s="119"/>
      <c r="AH25" s="163"/>
      <c r="AI25" s="161"/>
      <c r="AJ25" s="89">
        <f t="shared" si="4"/>
        <v>0</v>
      </c>
      <c r="AK25" s="89">
        <f t="shared" si="5"/>
        <v>-145.30000000000001</v>
      </c>
      <c r="AL25" s="116"/>
      <c r="AM25" s="24">
        <v>21</v>
      </c>
      <c r="AN25" s="99" t="s">
        <v>30</v>
      </c>
      <c r="AO25" s="51"/>
      <c r="AP25" s="52"/>
      <c r="AQ25" s="53">
        <v>72.59</v>
      </c>
      <c r="AR25" s="100"/>
      <c r="AS25" s="146"/>
      <c r="AT25" s="147"/>
      <c r="AU25" s="103"/>
      <c r="AV25" s="89">
        <f t="shared" si="6"/>
        <v>0</v>
      </c>
      <c r="AW25" s="89">
        <f t="shared" si="7"/>
        <v>-72.710000000000008</v>
      </c>
      <c r="AX25" s="116"/>
      <c r="AY25" s="24">
        <v>21</v>
      </c>
      <c r="AZ25" s="99" t="s">
        <v>30</v>
      </c>
      <c r="BA25" s="51"/>
      <c r="BB25" s="52"/>
      <c r="BC25" s="53">
        <v>72.59</v>
      </c>
      <c r="BD25" s="122"/>
      <c r="BE25" s="119"/>
      <c r="BF25" s="120"/>
      <c r="BG25" s="103"/>
      <c r="BH25" s="89">
        <f t="shared" si="8"/>
        <v>0</v>
      </c>
      <c r="BI25" s="4">
        <f t="shared" si="9"/>
        <v>-0.12000000000000455</v>
      </c>
      <c r="BJ25" s="66"/>
      <c r="BK25" s="23">
        <v>21</v>
      </c>
      <c r="BL25" s="99" t="s">
        <v>30</v>
      </c>
      <c r="BM25" s="51"/>
      <c r="BN25" s="52"/>
      <c r="BO25" s="53">
        <v>72.59</v>
      </c>
      <c r="BP25" s="100"/>
      <c r="BQ25" s="101"/>
      <c r="BR25" s="102"/>
      <c r="BS25" s="103"/>
      <c r="BT25" s="89">
        <f t="shared" si="10"/>
        <v>0</v>
      </c>
      <c r="BU25" s="89">
        <f t="shared" si="11"/>
        <v>72.47</v>
      </c>
      <c r="BV25" s="66"/>
      <c r="BW25" s="23">
        <v>21</v>
      </c>
      <c r="BX25" s="99" t="s">
        <v>30</v>
      </c>
      <c r="BY25" s="51"/>
      <c r="BZ25" s="52"/>
      <c r="CA25" s="53">
        <v>72.59</v>
      </c>
      <c r="CB25" s="100"/>
      <c r="CC25" s="101"/>
      <c r="CD25" s="102"/>
      <c r="CE25" s="103"/>
      <c r="CF25" s="89">
        <f t="shared" si="12"/>
        <v>0</v>
      </c>
      <c r="CG25" s="89">
        <f t="shared" si="13"/>
        <v>145.06</v>
      </c>
      <c r="CH25" s="116"/>
      <c r="CI25" s="24">
        <v>21</v>
      </c>
      <c r="CJ25" s="99" t="s">
        <v>30</v>
      </c>
      <c r="CK25" s="151"/>
      <c r="CL25" s="52"/>
      <c r="CM25" s="53">
        <v>72.59</v>
      </c>
      <c r="CN25" s="100"/>
      <c r="CO25" s="101"/>
      <c r="CP25" s="102"/>
      <c r="CQ25" s="103"/>
      <c r="CR25" s="89">
        <f t="shared" si="14"/>
        <v>0</v>
      </c>
      <c r="CS25" s="89">
        <f t="shared" si="15"/>
        <v>217.65</v>
      </c>
      <c r="CT25" s="116"/>
      <c r="CU25" s="24">
        <v>21</v>
      </c>
      <c r="CV25" s="99" t="s">
        <v>30</v>
      </c>
      <c r="CW25" s="51"/>
      <c r="CX25" s="52"/>
      <c r="CY25" s="53">
        <v>72.59</v>
      </c>
      <c r="CZ25" s="100"/>
      <c r="DA25" s="101"/>
      <c r="DB25" s="102"/>
      <c r="DC25" s="103"/>
      <c r="DD25" s="89">
        <f t="shared" si="16"/>
        <v>0</v>
      </c>
      <c r="DE25" s="89">
        <f t="shared" si="17"/>
        <v>290.24</v>
      </c>
      <c r="DF25" s="114"/>
      <c r="DG25" s="24">
        <v>21</v>
      </c>
      <c r="DH25" s="99" t="s">
        <v>30</v>
      </c>
      <c r="DI25" s="51"/>
      <c r="DJ25" s="52"/>
      <c r="DK25" s="53">
        <v>72.59</v>
      </c>
      <c r="DL25" s="100"/>
      <c r="DM25" s="101"/>
      <c r="DN25" s="102"/>
      <c r="DO25" s="103"/>
      <c r="DP25" s="89">
        <f t="shared" si="18"/>
        <v>0</v>
      </c>
      <c r="DQ25" s="89">
        <f t="shared" si="19"/>
        <v>362.83000000000004</v>
      </c>
      <c r="DR25" s="114"/>
      <c r="DS25" s="24">
        <v>21</v>
      </c>
      <c r="DT25" s="99" t="s">
        <v>30</v>
      </c>
      <c r="DU25" s="51"/>
      <c r="DV25" s="52"/>
      <c r="DW25" s="53"/>
      <c r="DX25" s="100"/>
      <c r="DY25" s="101"/>
      <c r="DZ25" s="102"/>
      <c r="EA25" s="103"/>
      <c r="EB25" s="89">
        <f t="shared" si="20"/>
        <v>0</v>
      </c>
      <c r="EC25" s="89">
        <f t="shared" si="21"/>
        <v>362.83000000000004</v>
      </c>
      <c r="ED25" s="114"/>
      <c r="EE25" s="24">
        <v>21</v>
      </c>
      <c r="EF25" s="99" t="s">
        <v>30</v>
      </c>
      <c r="EG25" s="51"/>
      <c r="EH25" s="52"/>
      <c r="EI25" s="53"/>
      <c r="EJ25" s="100"/>
      <c r="EK25" s="101"/>
      <c r="EL25" s="102"/>
      <c r="EM25" s="103"/>
      <c r="EN25" s="89">
        <f t="shared" si="22"/>
        <v>0</v>
      </c>
      <c r="EO25" s="89">
        <f t="shared" si="23"/>
        <v>362.83000000000004</v>
      </c>
      <c r="EP25" s="66"/>
    </row>
    <row r="26" spans="1:146" ht="21" customHeight="1" x14ac:dyDescent="0.25">
      <c r="A26" s="24">
        <v>22</v>
      </c>
      <c r="B26" s="125" t="s">
        <v>31</v>
      </c>
      <c r="C26" s="49"/>
      <c r="D26" s="50"/>
      <c r="E26" s="32"/>
      <c r="F26" s="52">
        <v>4.2</v>
      </c>
      <c r="G26" s="53">
        <v>120.99</v>
      </c>
      <c r="H26" s="100"/>
      <c r="I26" s="167">
        <v>4.2</v>
      </c>
      <c r="J26" s="163">
        <v>600.75</v>
      </c>
      <c r="K26" s="162">
        <v>43000</v>
      </c>
      <c r="L26" s="89">
        <f t="shared" si="0"/>
        <v>0</v>
      </c>
      <c r="M26" s="89">
        <f t="shared" si="1"/>
        <v>-479.76</v>
      </c>
      <c r="N26" s="48"/>
      <c r="O26" s="24">
        <v>22</v>
      </c>
      <c r="P26" s="99" t="s">
        <v>31</v>
      </c>
      <c r="Q26" s="32"/>
      <c r="R26" s="52"/>
      <c r="S26" s="53">
        <v>120.99</v>
      </c>
      <c r="T26" s="100"/>
      <c r="U26" s="119"/>
      <c r="V26" s="120"/>
      <c r="W26" s="121"/>
      <c r="X26" s="89">
        <f t="shared" si="2"/>
        <v>0</v>
      </c>
      <c r="Y26" s="89">
        <f t="shared" si="3"/>
        <v>-358.77</v>
      </c>
      <c r="Z26" s="48"/>
      <c r="AA26" s="24">
        <v>22</v>
      </c>
      <c r="AB26" s="99" t="s">
        <v>31</v>
      </c>
      <c r="AC26" s="32"/>
      <c r="AD26" s="52"/>
      <c r="AE26" s="53">
        <v>120.99</v>
      </c>
      <c r="AF26" s="100"/>
      <c r="AG26" s="119"/>
      <c r="AH26" s="163"/>
      <c r="AI26" s="161"/>
      <c r="AJ26" s="89">
        <f t="shared" si="4"/>
        <v>0</v>
      </c>
      <c r="AK26" s="89">
        <f t="shared" si="5"/>
        <v>-237.77999999999997</v>
      </c>
      <c r="AL26" s="48"/>
      <c r="AM26" s="24">
        <v>22</v>
      </c>
      <c r="AN26" s="99" t="s">
        <v>31</v>
      </c>
      <c r="AO26" s="32"/>
      <c r="AP26" s="52"/>
      <c r="AQ26" s="53">
        <v>120.99</v>
      </c>
      <c r="AR26" s="100"/>
      <c r="AS26" s="146"/>
      <c r="AT26" s="147"/>
      <c r="AU26" s="103"/>
      <c r="AV26" s="89">
        <f t="shared" si="6"/>
        <v>0</v>
      </c>
      <c r="AW26" s="89">
        <f t="shared" si="7"/>
        <v>-116.78999999999998</v>
      </c>
      <c r="AX26" s="48"/>
      <c r="AY26" s="24">
        <v>22</v>
      </c>
      <c r="AZ26" s="99" t="s">
        <v>31</v>
      </c>
      <c r="BA26" s="32"/>
      <c r="BB26" s="52"/>
      <c r="BC26" s="53">
        <v>120.99</v>
      </c>
      <c r="BD26" s="100"/>
      <c r="BE26" s="119"/>
      <c r="BF26" s="120"/>
      <c r="BG26" s="103"/>
      <c r="BH26" s="89">
        <f t="shared" si="8"/>
        <v>0</v>
      </c>
      <c r="BI26" s="4">
        <f t="shared" si="9"/>
        <v>4.2000000000000171</v>
      </c>
      <c r="BJ26" s="67"/>
      <c r="BK26" s="23">
        <v>22</v>
      </c>
      <c r="BL26" s="99" t="s">
        <v>31</v>
      </c>
      <c r="BM26" s="32"/>
      <c r="BN26" s="52"/>
      <c r="BO26" s="53">
        <v>120.99</v>
      </c>
      <c r="BP26" s="100"/>
      <c r="BQ26" s="101"/>
      <c r="BR26" s="102"/>
      <c r="BS26" s="103"/>
      <c r="BT26" s="89">
        <f t="shared" si="10"/>
        <v>0</v>
      </c>
      <c r="BU26" s="89">
        <f t="shared" si="11"/>
        <v>125.19000000000001</v>
      </c>
      <c r="BV26" s="67"/>
      <c r="BW26" s="23">
        <v>22</v>
      </c>
      <c r="BX26" s="99" t="s">
        <v>31</v>
      </c>
      <c r="BY26" s="32"/>
      <c r="BZ26" s="52"/>
      <c r="CA26" s="53">
        <v>120.99</v>
      </c>
      <c r="CB26" s="100"/>
      <c r="CC26" s="101"/>
      <c r="CD26" s="102"/>
      <c r="CE26" s="103"/>
      <c r="CF26" s="89">
        <f t="shared" si="12"/>
        <v>0</v>
      </c>
      <c r="CG26" s="89">
        <f t="shared" si="13"/>
        <v>246.18</v>
      </c>
      <c r="CH26" s="48"/>
      <c r="CI26" s="24">
        <v>22</v>
      </c>
      <c r="CJ26" s="99" t="s">
        <v>31</v>
      </c>
      <c r="CK26" s="113"/>
      <c r="CL26" s="52"/>
      <c r="CM26" s="53">
        <v>120.99</v>
      </c>
      <c r="CN26" s="100"/>
      <c r="CO26" s="101"/>
      <c r="CP26" s="102"/>
      <c r="CQ26" s="103"/>
      <c r="CR26" s="89">
        <f t="shared" si="14"/>
        <v>0</v>
      </c>
      <c r="CS26" s="89">
        <f t="shared" si="15"/>
        <v>367.17</v>
      </c>
      <c r="CT26" s="116"/>
      <c r="CU26" s="24">
        <v>22</v>
      </c>
      <c r="CV26" s="99" t="s">
        <v>31</v>
      </c>
      <c r="CW26" s="32"/>
      <c r="CX26" s="52"/>
      <c r="CY26" s="53">
        <v>120.99</v>
      </c>
      <c r="CZ26" s="100"/>
      <c r="DA26" s="101"/>
      <c r="DB26" s="102"/>
      <c r="DC26" s="103"/>
      <c r="DD26" s="89">
        <f t="shared" si="16"/>
        <v>0</v>
      </c>
      <c r="DE26" s="89">
        <f t="shared" si="17"/>
        <v>488.16</v>
      </c>
      <c r="DF26" s="116"/>
      <c r="DG26" s="24">
        <v>22</v>
      </c>
      <c r="DH26" s="99" t="s">
        <v>31</v>
      </c>
      <c r="DI26" s="32"/>
      <c r="DJ26" s="52"/>
      <c r="DK26" s="53">
        <v>120.99</v>
      </c>
      <c r="DL26" s="100"/>
      <c r="DM26" s="101"/>
      <c r="DN26" s="102"/>
      <c r="DO26" s="103"/>
      <c r="DP26" s="89">
        <f t="shared" si="18"/>
        <v>0</v>
      </c>
      <c r="DQ26" s="89">
        <f t="shared" si="19"/>
        <v>609.15</v>
      </c>
      <c r="DR26" s="116"/>
      <c r="DS26" s="24">
        <v>22</v>
      </c>
      <c r="DT26" s="99" t="s">
        <v>31</v>
      </c>
      <c r="DU26" s="32"/>
      <c r="DV26" s="52"/>
      <c r="DW26" s="53"/>
      <c r="DX26" s="100"/>
      <c r="DY26" s="101"/>
      <c r="DZ26" s="102"/>
      <c r="EA26" s="103"/>
      <c r="EB26" s="89">
        <f t="shared" si="20"/>
        <v>0</v>
      </c>
      <c r="EC26" s="89">
        <f t="shared" si="21"/>
        <v>609.15</v>
      </c>
      <c r="ED26" s="116"/>
      <c r="EE26" s="24">
        <v>22</v>
      </c>
      <c r="EF26" s="99" t="s">
        <v>31</v>
      </c>
      <c r="EG26" s="32"/>
      <c r="EH26" s="52"/>
      <c r="EI26" s="53"/>
      <c r="EJ26" s="100"/>
      <c r="EK26" s="101"/>
      <c r="EL26" s="102"/>
      <c r="EM26" s="103"/>
      <c r="EN26" s="89">
        <f t="shared" si="22"/>
        <v>0</v>
      </c>
      <c r="EO26" s="89">
        <f t="shared" si="23"/>
        <v>609.15</v>
      </c>
      <c r="EP26" s="67"/>
    </row>
    <row r="27" spans="1:146" ht="21" customHeight="1" x14ac:dyDescent="0.25">
      <c r="A27" s="24">
        <v>23</v>
      </c>
      <c r="B27" s="125" t="s">
        <v>32</v>
      </c>
      <c r="C27" s="49"/>
      <c r="D27" s="50"/>
      <c r="E27" s="32"/>
      <c r="F27" s="52"/>
      <c r="G27" s="53">
        <v>120.99</v>
      </c>
      <c r="H27" s="100"/>
      <c r="I27" s="119"/>
      <c r="J27" s="163">
        <v>605</v>
      </c>
      <c r="K27" s="162">
        <v>42992</v>
      </c>
      <c r="L27" s="89">
        <f t="shared" si="0"/>
        <v>0</v>
      </c>
      <c r="M27" s="89">
        <f>D27+G27-J27</f>
        <v>-484.01</v>
      </c>
      <c r="N27" s="116"/>
      <c r="O27" s="24">
        <v>23</v>
      </c>
      <c r="P27" s="99" t="s">
        <v>32</v>
      </c>
      <c r="Q27" s="32"/>
      <c r="R27" s="52"/>
      <c r="S27" s="53">
        <v>120.99</v>
      </c>
      <c r="T27" s="100"/>
      <c r="U27" s="119"/>
      <c r="V27" s="120"/>
      <c r="W27" s="121"/>
      <c r="X27" s="89">
        <f t="shared" si="2"/>
        <v>0</v>
      </c>
      <c r="Y27" s="89">
        <f t="shared" si="3"/>
        <v>-363.02</v>
      </c>
      <c r="Z27" s="116"/>
      <c r="AA27" s="24">
        <v>23</v>
      </c>
      <c r="AB27" s="99" t="s">
        <v>32</v>
      </c>
      <c r="AC27" s="32"/>
      <c r="AD27" s="52"/>
      <c r="AE27" s="53">
        <v>120.99</v>
      </c>
      <c r="AF27" s="100"/>
      <c r="AG27" s="119"/>
      <c r="AH27" s="163"/>
      <c r="AI27" s="161"/>
      <c r="AJ27" s="89">
        <f t="shared" si="4"/>
        <v>0</v>
      </c>
      <c r="AK27" s="89">
        <f t="shared" si="5"/>
        <v>-242.02999999999997</v>
      </c>
      <c r="AL27" s="116"/>
      <c r="AM27" s="24">
        <v>23</v>
      </c>
      <c r="AN27" s="99" t="s">
        <v>32</v>
      </c>
      <c r="AO27" s="32"/>
      <c r="AP27" s="52"/>
      <c r="AQ27" s="53">
        <v>120.99</v>
      </c>
      <c r="AR27" s="100"/>
      <c r="AS27" s="146"/>
      <c r="AT27" s="147"/>
      <c r="AU27" s="103"/>
      <c r="AV27" s="89">
        <f t="shared" si="6"/>
        <v>0</v>
      </c>
      <c r="AW27" s="89">
        <f t="shared" si="7"/>
        <v>-121.03999999999998</v>
      </c>
      <c r="AX27" s="116"/>
      <c r="AY27" s="24">
        <v>23</v>
      </c>
      <c r="AZ27" s="99" t="s">
        <v>32</v>
      </c>
      <c r="BA27" s="32"/>
      <c r="BB27" s="52"/>
      <c r="BC27" s="53">
        <v>120.99</v>
      </c>
      <c r="BD27" s="100"/>
      <c r="BE27" s="119"/>
      <c r="BF27" s="120"/>
      <c r="BG27" s="103"/>
      <c r="BH27" s="89">
        <f t="shared" si="8"/>
        <v>0</v>
      </c>
      <c r="BI27" s="4">
        <f t="shared" si="9"/>
        <v>-4.9999999999982947E-2</v>
      </c>
      <c r="BJ27" s="68"/>
      <c r="BK27" s="23">
        <v>23</v>
      </c>
      <c r="BL27" s="99" t="s">
        <v>32</v>
      </c>
      <c r="BM27" s="32"/>
      <c r="BN27" s="52"/>
      <c r="BO27" s="53">
        <v>120.99</v>
      </c>
      <c r="BP27" s="100"/>
      <c r="BQ27" s="101"/>
      <c r="BR27" s="102"/>
      <c r="BS27" s="103"/>
      <c r="BT27" s="89">
        <f t="shared" si="10"/>
        <v>0</v>
      </c>
      <c r="BU27" s="89">
        <f t="shared" si="11"/>
        <v>120.94000000000001</v>
      </c>
      <c r="BV27" s="66"/>
      <c r="BW27" s="23">
        <v>23</v>
      </c>
      <c r="BX27" s="99" t="s">
        <v>32</v>
      </c>
      <c r="BY27" s="32"/>
      <c r="BZ27" s="52"/>
      <c r="CA27" s="53">
        <v>120.99</v>
      </c>
      <c r="CB27" s="100"/>
      <c r="CC27" s="101"/>
      <c r="CD27" s="102"/>
      <c r="CE27" s="103"/>
      <c r="CF27" s="89">
        <f t="shared" si="12"/>
        <v>0</v>
      </c>
      <c r="CG27" s="89">
        <f t="shared" si="13"/>
        <v>241.93</v>
      </c>
      <c r="CH27" s="116"/>
      <c r="CI27" s="24">
        <v>23</v>
      </c>
      <c r="CJ27" s="99" t="s">
        <v>32</v>
      </c>
      <c r="CK27" s="113"/>
      <c r="CL27" s="52"/>
      <c r="CM27" s="53">
        <v>120.99</v>
      </c>
      <c r="CN27" s="100"/>
      <c r="CO27" s="101"/>
      <c r="CP27" s="102"/>
      <c r="CQ27" s="103"/>
      <c r="CR27" s="89">
        <f t="shared" si="14"/>
        <v>0</v>
      </c>
      <c r="CS27" s="89">
        <f t="shared" si="15"/>
        <v>362.92</v>
      </c>
      <c r="CT27" s="116"/>
      <c r="CU27" s="24">
        <v>23</v>
      </c>
      <c r="CV27" s="99" t="s">
        <v>32</v>
      </c>
      <c r="CW27" s="32"/>
      <c r="CX27" s="52"/>
      <c r="CY27" s="53">
        <v>120.99</v>
      </c>
      <c r="CZ27" s="100"/>
      <c r="DA27" s="101"/>
      <c r="DB27" s="102"/>
      <c r="DC27" s="103"/>
      <c r="DD27" s="89">
        <f t="shared" si="16"/>
        <v>0</v>
      </c>
      <c r="DE27" s="89">
        <f t="shared" si="17"/>
        <v>483.91</v>
      </c>
      <c r="DF27" s="116"/>
      <c r="DG27" s="24">
        <v>23</v>
      </c>
      <c r="DH27" s="99" t="s">
        <v>32</v>
      </c>
      <c r="DI27" s="32"/>
      <c r="DJ27" s="52"/>
      <c r="DK27" s="53">
        <v>120.99</v>
      </c>
      <c r="DL27" s="100"/>
      <c r="DM27" s="101"/>
      <c r="DN27" s="102"/>
      <c r="DO27" s="103"/>
      <c r="DP27" s="89">
        <f t="shared" si="18"/>
        <v>0</v>
      </c>
      <c r="DQ27" s="89">
        <f t="shared" si="19"/>
        <v>604.9</v>
      </c>
      <c r="DR27" s="116"/>
      <c r="DS27" s="24">
        <v>23</v>
      </c>
      <c r="DT27" s="99" t="s">
        <v>32</v>
      </c>
      <c r="DU27" s="32"/>
      <c r="DV27" s="52"/>
      <c r="DW27" s="53"/>
      <c r="DX27" s="100"/>
      <c r="DY27" s="101"/>
      <c r="DZ27" s="102"/>
      <c r="EA27" s="103"/>
      <c r="EB27" s="89">
        <f t="shared" si="20"/>
        <v>0</v>
      </c>
      <c r="EC27" s="89">
        <f t="shared" si="21"/>
        <v>604.9</v>
      </c>
      <c r="ED27" s="116"/>
      <c r="EE27" s="24">
        <v>23</v>
      </c>
      <c r="EF27" s="99" t="s">
        <v>32</v>
      </c>
      <c r="EG27" s="32"/>
      <c r="EH27" s="52"/>
      <c r="EI27" s="53"/>
      <c r="EJ27" s="100"/>
      <c r="EK27" s="101"/>
      <c r="EL27" s="102"/>
      <c r="EM27" s="103"/>
      <c r="EN27" s="89">
        <f t="shared" si="22"/>
        <v>0</v>
      </c>
      <c r="EO27" s="89">
        <f t="shared" si="23"/>
        <v>604.9</v>
      </c>
      <c r="EP27" s="66"/>
    </row>
    <row r="28" spans="1:146" ht="21" customHeight="1" x14ac:dyDescent="0.25">
      <c r="A28" s="24">
        <v>24</v>
      </c>
      <c r="B28" s="125" t="s">
        <v>33</v>
      </c>
      <c r="C28" s="49"/>
      <c r="D28" s="50">
        <v>-1</v>
      </c>
      <c r="E28" s="32"/>
      <c r="F28" s="52"/>
      <c r="G28" s="53">
        <v>120.99</v>
      </c>
      <c r="H28" s="100"/>
      <c r="I28" s="119"/>
      <c r="J28" s="163">
        <v>604.95000000000005</v>
      </c>
      <c r="K28" s="162">
        <v>42996</v>
      </c>
      <c r="L28" s="89">
        <f t="shared" si="0"/>
        <v>0</v>
      </c>
      <c r="M28" s="89">
        <f t="shared" ref="M28:M30" si="24">D28+G28-J28</f>
        <v>-484.96000000000004</v>
      </c>
      <c r="N28" s="48"/>
      <c r="O28" s="24">
        <v>24</v>
      </c>
      <c r="P28" s="99" t="s">
        <v>33</v>
      </c>
      <c r="Q28" s="32"/>
      <c r="R28" s="52"/>
      <c r="S28" s="53">
        <v>120.99</v>
      </c>
      <c r="T28" s="100"/>
      <c r="U28" s="119"/>
      <c r="V28" s="120"/>
      <c r="W28" s="121"/>
      <c r="X28" s="89">
        <f t="shared" si="2"/>
        <v>0</v>
      </c>
      <c r="Y28" s="89">
        <f t="shared" si="3"/>
        <v>-363.97</v>
      </c>
      <c r="Z28" s="48"/>
      <c r="AA28" s="24">
        <v>24</v>
      </c>
      <c r="AB28" s="99" t="s">
        <v>33</v>
      </c>
      <c r="AC28" s="32"/>
      <c r="AD28" s="52"/>
      <c r="AE28" s="53">
        <v>120.99</v>
      </c>
      <c r="AF28" s="100"/>
      <c r="AG28" s="119"/>
      <c r="AH28" s="163"/>
      <c r="AI28" s="161"/>
      <c r="AJ28" s="89">
        <f t="shared" si="4"/>
        <v>0</v>
      </c>
      <c r="AK28" s="89">
        <f t="shared" si="5"/>
        <v>-242.98000000000002</v>
      </c>
      <c r="AL28" s="48"/>
      <c r="AM28" s="24">
        <v>24</v>
      </c>
      <c r="AN28" s="99" t="s">
        <v>33</v>
      </c>
      <c r="AO28" s="32"/>
      <c r="AP28" s="52"/>
      <c r="AQ28" s="53">
        <v>120.99</v>
      </c>
      <c r="AR28" s="100"/>
      <c r="AS28" s="146"/>
      <c r="AT28" s="147"/>
      <c r="AU28" s="148"/>
      <c r="AV28" s="89">
        <f t="shared" si="6"/>
        <v>0</v>
      </c>
      <c r="AW28" s="89">
        <f t="shared" si="7"/>
        <v>-121.99000000000002</v>
      </c>
      <c r="AX28" s="48"/>
      <c r="AY28" s="24">
        <v>24</v>
      </c>
      <c r="AZ28" s="99" t="s">
        <v>33</v>
      </c>
      <c r="BA28" s="32"/>
      <c r="BB28" s="52"/>
      <c r="BC28" s="53">
        <v>120.99</v>
      </c>
      <c r="BD28" s="100"/>
      <c r="BE28" s="119"/>
      <c r="BF28" s="163">
        <v>604.95000000000005</v>
      </c>
      <c r="BG28" s="171">
        <v>43108</v>
      </c>
      <c r="BH28" s="89">
        <f t="shared" si="8"/>
        <v>0</v>
      </c>
      <c r="BI28" s="4">
        <f t="shared" si="9"/>
        <v>-605.95000000000005</v>
      </c>
      <c r="BJ28" s="67"/>
      <c r="BK28" s="23">
        <v>24</v>
      </c>
      <c r="BL28" s="99" t="s">
        <v>33</v>
      </c>
      <c r="BM28" s="32"/>
      <c r="BN28" s="52"/>
      <c r="BO28" s="53">
        <v>120.99</v>
      </c>
      <c r="BP28" s="100"/>
      <c r="BQ28" s="101"/>
      <c r="BR28" s="102"/>
      <c r="BS28" s="104"/>
      <c r="BT28" s="89">
        <f t="shared" si="10"/>
        <v>0</v>
      </c>
      <c r="BU28" s="89">
        <f t="shared" si="11"/>
        <v>-484.96000000000004</v>
      </c>
      <c r="BV28" s="67"/>
      <c r="BW28" s="23">
        <v>24</v>
      </c>
      <c r="BX28" s="99" t="s">
        <v>33</v>
      </c>
      <c r="BY28" s="32"/>
      <c r="BZ28" s="52"/>
      <c r="CA28" s="53">
        <v>120.99</v>
      </c>
      <c r="CB28" s="100"/>
      <c r="CC28" s="101"/>
      <c r="CD28" s="102"/>
      <c r="CE28" s="103"/>
      <c r="CF28" s="89">
        <f t="shared" si="12"/>
        <v>0</v>
      </c>
      <c r="CG28" s="89">
        <f t="shared" si="13"/>
        <v>-363.97</v>
      </c>
      <c r="CH28" s="48"/>
      <c r="CI28" s="24">
        <v>24</v>
      </c>
      <c r="CJ28" s="99" t="s">
        <v>33</v>
      </c>
      <c r="CK28" s="113"/>
      <c r="CL28" s="52"/>
      <c r="CM28" s="53">
        <v>120.99</v>
      </c>
      <c r="CN28" s="100"/>
      <c r="CO28" s="101"/>
      <c r="CP28" s="102"/>
      <c r="CQ28" s="103"/>
      <c r="CR28" s="89">
        <f t="shared" si="14"/>
        <v>0</v>
      </c>
      <c r="CS28" s="89">
        <f t="shared" si="15"/>
        <v>-242.98000000000002</v>
      </c>
      <c r="CT28" s="116"/>
      <c r="CU28" s="24">
        <v>24</v>
      </c>
      <c r="CV28" s="99" t="s">
        <v>33</v>
      </c>
      <c r="CW28" s="32"/>
      <c r="CX28" s="52"/>
      <c r="CY28" s="53">
        <v>120.99</v>
      </c>
      <c r="CZ28" s="100"/>
      <c r="DA28" s="101"/>
      <c r="DB28" s="102"/>
      <c r="DC28" s="103"/>
      <c r="DD28" s="89">
        <f t="shared" si="16"/>
        <v>0</v>
      </c>
      <c r="DE28" s="89">
        <f t="shared" si="17"/>
        <v>-121.99000000000002</v>
      </c>
      <c r="DF28" s="116"/>
      <c r="DG28" s="24">
        <v>24</v>
      </c>
      <c r="DH28" s="99" t="s">
        <v>33</v>
      </c>
      <c r="DI28" s="32"/>
      <c r="DJ28" s="52"/>
      <c r="DK28" s="53">
        <v>120.99</v>
      </c>
      <c r="DL28" s="100"/>
      <c r="DM28" s="101"/>
      <c r="DN28" s="102"/>
      <c r="DO28" s="104"/>
      <c r="DP28" s="89">
        <f t="shared" si="18"/>
        <v>0</v>
      </c>
      <c r="DQ28" s="89">
        <f t="shared" si="19"/>
        <v>-1.0000000000000284</v>
      </c>
      <c r="DR28" s="116"/>
      <c r="DS28" s="24">
        <v>24</v>
      </c>
      <c r="DT28" s="99" t="s">
        <v>33</v>
      </c>
      <c r="DU28" s="32"/>
      <c r="DV28" s="52"/>
      <c r="DW28" s="53"/>
      <c r="DX28" s="100"/>
      <c r="DY28" s="101"/>
      <c r="DZ28" s="102"/>
      <c r="EA28" s="103"/>
      <c r="EB28" s="89">
        <f t="shared" si="20"/>
        <v>0</v>
      </c>
      <c r="EC28" s="89">
        <f t="shared" si="21"/>
        <v>-1.0000000000000284</v>
      </c>
      <c r="ED28" s="116"/>
      <c r="EE28" s="24">
        <v>24</v>
      </c>
      <c r="EF28" s="99" t="s">
        <v>33</v>
      </c>
      <c r="EG28" s="32"/>
      <c r="EH28" s="52"/>
      <c r="EI28" s="53"/>
      <c r="EJ28" s="100"/>
      <c r="EK28" s="101"/>
      <c r="EL28" s="102"/>
      <c r="EM28" s="103"/>
      <c r="EN28" s="89">
        <f t="shared" si="22"/>
        <v>0</v>
      </c>
      <c r="EO28" s="89">
        <f t="shared" si="23"/>
        <v>-1.0000000000000284</v>
      </c>
      <c r="EP28" s="67"/>
    </row>
    <row r="29" spans="1:146" ht="22.5" customHeight="1" x14ac:dyDescent="0.25">
      <c r="A29" s="24">
        <v>25</v>
      </c>
      <c r="B29" s="125" t="s">
        <v>34</v>
      </c>
      <c r="C29" s="49"/>
      <c r="D29" s="50">
        <v>5</v>
      </c>
      <c r="E29" s="32"/>
      <c r="F29" s="52"/>
      <c r="G29" s="53">
        <v>120.99</v>
      </c>
      <c r="H29" s="100"/>
      <c r="I29" s="119"/>
      <c r="J29" s="163">
        <v>605</v>
      </c>
      <c r="K29" s="162" t="s">
        <v>76</v>
      </c>
      <c r="L29" s="89">
        <f t="shared" si="0"/>
        <v>0</v>
      </c>
      <c r="M29" s="89">
        <f t="shared" si="24"/>
        <v>-479.01</v>
      </c>
      <c r="N29" s="114"/>
      <c r="O29" s="24">
        <v>25</v>
      </c>
      <c r="P29" s="99" t="s">
        <v>34</v>
      </c>
      <c r="Q29" s="32"/>
      <c r="R29" s="52"/>
      <c r="S29" s="53">
        <v>120.99</v>
      </c>
      <c r="T29" s="100"/>
      <c r="U29" s="119"/>
      <c r="V29" s="120"/>
      <c r="W29" s="121"/>
      <c r="X29" s="89">
        <f t="shared" si="2"/>
        <v>0</v>
      </c>
      <c r="Y29" s="89">
        <f t="shared" si="3"/>
        <v>-358.02</v>
      </c>
      <c r="Z29" s="114"/>
      <c r="AA29" s="24">
        <v>25</v>
      </c>
      <c r="AB29" s="99" t="s">
        <v>34</v>
      </c>
      <c r="AC29" s="32"/>
      <c r="AD29" s="52"/>
      <c r="AE29" s="53">
        <v>120.99</v>
      </c>
      <c r="AF29" s="100"/>
      <c r="AG29" s="119"/>
      <c r="AH29" s="163"/>
      <c r="AI29" s="161"/>
      <c r="AJ29" s="89">
        <f t="shared" si="4"/>
        <v>0</v>
      </c>
      <c r="AK29" s="89">
        <f t="shared" si="5"/>
        <v>-237.02999999999997</v>
      </c>
      <c r="AL29" s="114"/>
      <c r="AM29" s="24">
        <v>25</v>
      </c>
      <c r="AN29" s="99" t="s">
        <v>34</v>
      </c>
      <c r="AO29" s="32"/>
      <c r="AP29" s="52"/>
      <c r="AQ29" s="53">
        <v>120.99</v>
      </c>
      <c r="AR29" s="100"/>
      <c r="AS29" s="146"/>
      <c r="AT29" s="147"/>
      <c r="AU29" s="103"/>
      <c r="AV29" s="89">
        <f t="shared" si="6"/>
        <v>0</v>
      </c>
      <c r="AW29" s="89">
        <f t="shared" si="7"/>
        <v>-116.03999999999998</v>
      </c>
      <c r="AX29" s="114"/>
      <c r="AY29" s="24">
        <v>25</v>
      </c>
      <c r="AZ29" s="99" t="s">
        <v>34</v>
      </c>
      <c r="BA29" s="32"/>
      <c r="BB29" s="52"/>
      <c r="BC29" s="53">
        <v>120.99</v>
      </c>
      <c r="BD29" s="100"/>
      <c r="BE29" s="119"/>
      <c r="BF29" s="120"/>
      <c r="BG29" s="103"/>
      <c r="BH29" s="89">
        <f t="shared" si="8"/>
        <v>0</v>
      </c>
      <c r="BI29" s="4">
        <f t="shared" si="9"/>
        <v>4.9500000000000171</v>
      </c>
      <c r="BJ29" s="69"/>
      <c r="BK29" s="11">
        <v>25</v>
      </c>
      <c r="BL29" s="99" t="s">
        <v>34</v>
      </c>
      <c r="BM29" s="32"/>
      <c r="BN29" s="52"/>
      <c r="BO29" s="53">
        <v>120.99</v>
      </c>
      <c r="BP29" s="100"/>
      <c r="BQ29" s="101"/>
      <c r="BR29" s="102"/>
      <c r="BS29" s="103"/>
      <c r="BT29" s="89">
        <f t="shared" si="10"/>
        <v>0</v>
      </c>
      <c r="BU29" s="89">
        <f t="shared" si="11"/>
        <v>125.94000000000001</v>
      </c>
      <c r="BV29" s="69"/>
      <c r="BW29" s="11">
        <v>25</v>
      </c>
      <c r="BX29" s="99" t="s">
        <v>34</v>
      </c>
      <c r="BY29" s="32"/>
      <c r="BZ29" s="52"/>
      <c r="CA29" s="53">
        <v>120.99</v>
      </c>
      <c r="CB29" s="100"/>
      <c r="CC29" s="101"/>
      <c r="CD29" s="102"/>
      <c r="CE29" s="103"/>
      <c r="CF29" s="89">
        <f t="shared" si="12"/>
        <v>0</v>
      </c>
      <c r="CG29" s="89">
        <f t="shared" si="13"/>
        <v>246.93</v>
      </c>
      <c r="CH29" s="114"/>
      <c r="CI29" s="24">
        <v>25</v>
      </c>
      <c r="CJ29" s="99" t="s">
        <v>34</v>
      </c>
      <c r="CK29" s="113"/>
      <c r="CL29" s="52"/>
      <c r="CM29" s="53">
        <v>120.99</v>
      </c>
      <c r="CN29" s="100"/>
      <c r="CO29" s="101"/>
      <c r="CP29" s="102"/>
      <c r="CQ29" s="103"/>
      <c r="CR29" s="89">
        <f t="shared" si="14"/>
        <v>0</v>
      </c>
      <c r="CS29" s="89">
        <f t="shared" si="15"/>
        <v>367.92</v>
      </c>
      <c r="CT29" s="116"/>
      <c r="CU29" s="24">
        <v>25</v>
      </c>
      <c r="CV29" s="99" t="s">
        <v>34</v>
      </c>
      <c r="CW29" s="32"/>
      <c r="CX29" s="52"/>
      <c r="CY29" s="53">
        <v>120.99</v>
      </c>
      <c r="CZ29" s="100"/>
      <c r="DA29" s="101"/>
      <c r="DB29" s="102"/>
      <c r="DC29" s="103"/>
      <c r="DD29" s="89">
        <f t="shared" si="16"/>
        <v>0</v>
      </c>
      <c r="DE29" s="89">
        <f t="shared" si="17"/>
        <v>488.91</v>
      </c>
      <c r="DF29" s="116"/>
      <c r="DG29" s="24">
        <v>25</v>
      </c>
      <c r="DH29" s="99" t="s">
        <v>34</v>
      </c>
      <c r="DI29" s="32"/>
      <c r="DJ29" s="52"/>
      <c r="DK29" s="53">
        <v>120.99</v>
      </c>
      <c r="DL29" s="100"/>
      <c r="DM29" s="101"/>
      <c r="DN29" s="102"/>
      <c r="DO29" s="103"/>
      <c r="DP29" s="89">
        <f t="shared" si="18"/>
        <v>0</v>
      </c>
      <c r="DQ29" s="89">
        <f t="shared" si="19"/>
        <v>609.9</v>
      </c>
      <c r="DR29" s="116"/>
      <c r="DS29" s="24">
        <v>25</v>
      </c>
      <c r="DT29" s="99" t="s">
        <v>34</v>
      </c>
      <c r="DU29" s="32"/>
      <c r="DV29" s="52"/>
      <c r="DW29" s="53"/>
      <c r="DX29" s="100"/>
      <c r="DY29" s="101"/>
      <c r="DZ29" s="102"/>
      <c r="EA29" s="103"/>
      <c r="EB29" s="89">
        <f t="shared" si="20"/>
        <v>0</v>
      </c>
      <c r="EC29" s="89">
        <f t="shared" si="21"/>
        <v>609.9</v>
      </c>
      <c r="ED29" s="116"/>
      <c r="EE29" s="24">
        <v>25</v>
      </c>
      <c r="EF29" s="99" t="s">
        <v>34</v>
      </c>
      <c r="EG29" s="32"/>
      <c r="EH29" s="52"/>
      <c r="EI29" s="53"/>
      <c r="EJ29" s="100"/>
      <c r="EK29" s="101"/>
      <c r="EL29" s="102"/>
      <c r="EM29" s="103"/>
      <c r="EN29" s="89">
        <f t="shared" si="22"/>
        <v>0</v>
      </c>
      <c r="EO29" s="89">
        <f t="shared" si="23"/>
        <v>609.9</v>
      </c>
      <c r="EP29" s="69"/>
    </row>
    <row r="30" spans="1:146" ht="18" x14ac:dyDescent="0.25">
      <c r="A30" s="24">
        <v>26</v>
      </c>
      <c r="B30" s="126" t="s">
        <v>58</v>
      </c>
      <c r="C30" s="123"/>
      <c r="D30" s="153">
        <v>-592</v>
      </c>
      <c r="E30" s="124"/>
      <c r="F30" s="128"/>
      <c r="G30" s="53">
        <v>120.99</v>
      </c>
      <c r="H30" s="32"/>
      <c r="I30" s="17"/>
      <c r="J30" s="164">
        <v>13</v>
      </c>
      <c r="K30" s="162">
        <v>42986</v>
      </c>
      <c r="L30" s="89">
        <f t="shared" si="0"/>
        <v>0</v>
      </c>
      <c r="M30" s="89">
        <f t="shared" si="24"/>
        <v>-484.01</v>
      </c>
      <c r="N30" s="48"/>
      <c r="O30" s="24">
        <v>26</v>
      </c>
      <c r="P30" s="24" t="s">
        <v>58</v>
      </c>
      <c r="Q30" s="32"/>
      <c r="R30" s="52"/>
      <c r="S30" s="53">
        <v>120.99</v>
      </c>
      <c r="T30" s="32"/>
      <c r="U30" s="17"/>
      <c r="V30" s="38"/>
      <c r="W30" s="43"/>
      <c r="X30" s="89">
        <f t="shared" si="2"/>
        <v>0</v>
      </c>
      <c r="Y30" s="89">
        <f t="shared" si="3"/>
        <v>-363.02</v>
      </c>
      <c r="Z30" s="48"/>
      <c r="AA30" s="24">
        <v>26</v>
      </c>
      <c r="AB30" s="24" t="s">
        <v>58</v>
      </c>
      <c r="AC30" s="32"/>
      <c r="AD30" s="52"/>
      <c r="AE30" s="53">
        <v>120.99</v>
      </c>
      <c r="AF30" s="32"/>
      <c r="AG30" s="17"/>
      <c r="AH30" s="164">
        <v>605</v>
      </c>
      <c r="AI30" s="161" t="s">
        <v>80</v>
      </c>
      <c r="AJ30" s="89">
        <f t="shared" si="4"/>
        <v>0</v>
      </c>
      <c r="AK30" s="89">
        <f t="shared" si="5"/>
        <v>-847.03</v>
      </c>
      <c r="AL30" s="48"/>
      <c r="AM30" s="24">
        <v>26</v>
      </c>
      <c r="AN30" s="24" t="s">
        <v>58</v>
      </c>
      <c r="AO30" s="32"/>
      <c r="AP30" s="52"/>
      <c r="AQ30" s="53">
        <v>120.99</v>
      </c>
      <c r="AR30" s="32"/>
      <c r="AS30" s="17"/>
      <c r="AT30" s="38"/>
      <c r="AU30" s="86"/>
      <c r="AV30" s="89">
        <f t="shared" si="6"/>
        <v>0</v>
      </c>
      <c r="AW30" s="89">
        <f t="shared" si="7"/>
        <v>-726.04</v>
      </c>
      <c r="AX30" s="48"/>
      <c r="AY30" s="24">
        <v>26</v>
      </c>
      <c r="AZ30" s="24" t="s">
        <v>58</v>
      </c>
      <c r="BA30" s="32"/>
      <c r="BB30" s="52"/>
      <c r="BC30" s="53">
        <v>120.99</v>
      </c>
      <c r="BD30" s="32"/>
      <c r="BE30" s="17"/>
      <c r="BF30" s="38"/>
      <c r="BG30" s="86"/>
      <c r="BH30" s="89">
        <f t="shared" si="8"/>
        <v>0</v>
      </c>
      <c r="BI30" s="14">
        <f t="shared" si="9"/>
        <v>-605.04999999999995</v>
      </c>
      <c r="BJ30" s="70"/>
      <c r="BK30" s="13">
        <v>26</v>
      </c>
      <c r="BL30" s="24" t="s">
        <v>58</v>
      </c>
      <c r="BM30" s="32"/>
      <c r="BN30" s="52"/>
      <c r="BO30" s="53">
        <v>120.99</v>
      </c>
      <c r="BP30" s="32"/>
      <c r="BQ30" s="17"/>
      <c r="BR30" s="38"/>
      <c r="BS30" s="86"/>
      <c r="BT30" s="89">
        <f t="shared" si="10"/>
        <v>0</v>
      </c>
      <c r="BU30" s="89">
        <f t="shared" si="11"/>
        <v>-484.05999999999995</v>
      </c>
      <c r="BV30" s="67"/>
      <c r="BW30" s="13">
        <v>26</v>
      </c>
      <c r="BX30" s="24" t="s">
        <v>58</v>
      </c>
      <c r="BY30" s="32"/>
      <c r="BZ30" s="52"/>
      <c r="CA30" s="53">
        <v>120.99</v>
      </c>
      <c r="CB30" s="32"/>
      <c r="CC30" s="17"/>
      <c r="CD30" s="38"/>
      <c r="CE30" s="86"/>
      <c r="CF30" s="89">
        <f t="shared" si="12"/>
        <v>0</v>
      </c>
      <c r="CG30" s="89">
        <f t="shared" si="13"/>
        <v>-363.06999999999994</v>
      </c>
      <c r="CH30" s="48"/>
      <c r="CI30" s="24">
        <v>26</v>
      </c>
      <c r="CJ30" s="24" t="s">
        <v>58</v>
      </c>
      <c r="CK30" s="113"/>
      <c r="CL30" s="52"/>
      <c r="CM30" s="53">
        <v>120.99</v>
      </c>
      <c r="CN30" s="32"/>
      <c r="CO30" s="17"/>
      <c r="CP30" s="38"/>
      <c r="CQ30" s="86"/>
      <c r="CR30" s="89">
        <f t="shared" si="14"/>
        <v>0</v>
      </c>
      <c r="CS30" s="89">
        <f t="shared" si="15"/>
        <v>-242.07999999999993</v>
      </c>
      <c r="CT30" s="116"/>
      <c r="CU30" s="24">
        <v>26</v>
      </c>
      <c r="CV30" s="24" t="s">
        <v>58</v>
      </c>
      <c r="CW30" s="32"/>
      <c r="CX30" s="52"/>
      <c r="CY30" s="53">
        <v>120.99</v>
      </c>
      <c r="CZ30" s="32"/>
      <c r="DA30" s="17"/>
      <c r="DB30" s="38"/>
      <c r="DC30" s="86"/>
      <c r="DD30" s="89">
        <f t="shared" si="16"/>
        <v>0</v>
      </c>
      <c r="DE30" s="89">
        <f t="shared" si="17"/>
        <v>-121.08999999999993</v>
      </c>
      <c r="DF30" s="116"/>
      <c r="DG30" s="24">
        <v>26</v>
      </c>
      <c r="DH30" s="24" t="s">
        <v>58</v>
      </c>
      <c r="DI30" s="32"/>
      <c r="DJ30" s="52"/>
      <c r="DK30" s="53">
        <v>120.99</v>
      </c>
      <c r="DL30" s="32"/>
      <c r="DM30" s="17"/>
      <c r="DN30" s="38"/>
      <c r="DO30" s="86"/>
      <c r="DP30" s="89">
        <f t="shared" si="18"/>
        <v>0</v>
      </c>
      <c r="DQ30" s="89">
        <f t="shared" si="19"/>
        <v>-9.9999999999937472E-2</v>
      </c>
      <c r="DR30" s="116"/>
      <c r="DS30" s="24">
        <v>26</v>
      </c>
      <c r="DT30" s="24" t="s">
        <v>58</v>
      </c>
      <c r="DU30" s="32"/>
      <c r="DV30" s="52"/>
      <c r="DW30" s="53"/>
      <c r="DX30" s="32"/>
      <c r="DY30" s="17"/>
      <c r="DZ30" s="38"/>
      <c r="EA30" s="86"/>
      <c r="EB30" s="89">
        <f t="shared" si="20"/>
        <v>0</v>
      </c>
      <c r="EC30" s="89">
        <f t="shared" si="21"/>
        <v>-9.9999999999937472E-2</v>
      </c>
      <c r="ED30" s="116"/>
      <c r="EE30" s="24">
        <v>27</v>
      </c>
      <c r="EF30" s="24" t="s">
        <v>58</v>
      </c>
      <c r="EG30" s="32"/>
      <c r="EH30" s="52"/>
      <c r="EI30" s="53"/>
      <c r="EJ30" s="32"/>
      <c r="EK30" s="17"/>
      <c r="EL30" s="38"/>
      <c r="EM30" s="86"/>
      <c r="EN30" s="89">
        <f t="shared" si="22"/>
        <v>0</v>
      </c>
      <c r="EO30" s="89">
        <f t="shared" si="23"/>
        <v>-9.9999999999937472E-2</v>
      </c>
      <c r="EP30" s="67"/>
    </row>
    <row r="31" spans="1:146" ht="18" x14ac:dyDescent="0.25">
      <c r="A31" s="24"/>
      <c r="B31" s="126"/>
      <c r="C31" s="172"/>
      <c r="D31" s="172"/>
      <c r="E31" s="172"/>
      <c r="F31" s="172"/>
      <c r="G31" s="172"/>
      <c r="H31" s="32"/>
      <c r="I31" s="17"/>
      <c r="J31" s="164"/>
      <c r="K31" s="161"/>
      <c r="L31" s="89"/>
      <c r="M31" s="24"/>
      <c r="N31" s="116"/>
      <c r="O31" s="24"/>
      <c r="P31" s="24"/>
      <c r="Q31" s="32"/>
      <c r="R31" s="52"/>
      <c r="S31" s="53"/>
      <c r="T31" s="32"/>
      <c r="U31" s="17"/>
      <c r="V31" s="38"/>
      <c r="W31" s="43"/>
      <c r="X31" s="89"/>
      <c r="Y31" s="89"/>
      <c r="Z31" s="116"/>
      <c r="AA31" s="24"/>
      <c r="AB31" s="24"/>
      <c r="AC31" s="32"/>
      <c r="AD31" s="52"/>
      <c r="AE31" s="53"/>
      <c r="AF31" s="1"/>
      <c r="AG31" s="17"/>
      <c r="AH31" s="38"/>
      <c r="AI31" s="43"/>
      <c r="AJ31" s="24"/>
      <c r="AK31" s="24"/>
      <c r="AL31" s="116"/>
      <c r="AM31" s="24"/>
      <c r="AN31" s="24"/>
      <c r="AO31" s="32"/>
      <c r="AP31" s="52"/>
      <c r="AQ31" s="53"/>
      <c r="AR31" s="32"/>
      <c r="AS31" s="17"/>
      <c r="AT31" s="38"/>
      <c r="AU31" s="86"/>
      <c r="AV31" s="24"/>
      <c r="AW31" s="24"/>
      <c r="AX31" s="116"/>
      <c r="AY31" s="24"/>
      <c r="AZ31" s="24"/>
      <c r="BA31" s="32"/>
      <c r="BB31" s="52"/>
      <c r="BC31" s="53"/>
      <c r="BD31" s="32"/>
      <c r="BE31" s="17"/>
      <c r="BF31" s="38"/>
      <c r="BG31" s="86"/>
      <c r="BH31" s="24"/>
      <c r="BI31" s="13"/>
      <c r="BJ31" s="71"/>
      <c r="BK31" s="24"/>
      <c r="BL31" s="24"/>
      <c r="BM31" s="32"/>
      <c r="BN31" s="52"/>
      <c r="BO31" s="53"/>
      <c r="BP31" s="32"/>
      <c r="BQ31" s="17"/>
      <c r="BR31" s="38"/>
      <c r="BS31" s="86"/>
      <c r="BT31" s="24"/>
      <c r="BU31" s="24"/>
      <c r="BV31" s="66"/>
      <c r="BW31" s="24"/>
      <c r="BX31" s="24"/>
      <c r="BY31" s="32"/>
      <c r="BZ31" s="52"/>
      <c r="CA31" s="53"/>
      <c r="CB31" s="32"/>
      <c r="CC31" s="17"/>
      <c r="CD31" s="38"/>
      <c r="CE31" s="86"/>
      <c r="CF31" s="24"/>
      <c r="CG31" s="24"/>
      <c r="CH31" s="116"/>
      <c r="CI31" s="24"/>
      <c r="CJ31" s="24"/>
      <c r="CK31" s="113"/>
      <c r="CL31" s="52"/>
      <c r="CM31" s="53"/>
      <c r="CN31" s="32"/>
      <c r="CO31" s="17"/>
      <c r="CP31" s="38"/>
      <c r="CQ31" s="86"/>
      <c r="CR31" s="24"/>
      <c r="CS31" s="24"/>
      <c r="CT31" s="116"/>
      <c r="CU31" s="24"/>
      <c r="CV31" s="24"/>
      <c r="CW31" s="32"/>
      <c r="CX31" s="52"/>
      <c r="CY31" s="53"/>
      <c r="CZ31" s="32"/>
      <c r="DA31" s="17"/>
      <c r="DB31" s="38"/>
      <c r="DC31" s="86"/>
      <c r="DD31" s="24"/>
      <c r="DE31" s="24"/>
      <c r="DF31" s="116"/>
      <c r="DG31" s="24"/>
      <c r="DH31" s="24"/>
      <c r="DI31" s="32"/>
      <c r="DJ31" s="52"/>
      <c r="DK31" s="53"/>
      <c r="DL31" s="32"/>
      <c r="DM31" s="17"/>
      <c r="DN31" s="38"/>
      <c r="DO31" s="86"/>
      <c r="DP31" s="24"/>
      <c r="DQ31" s="24"/>
      <c r="DR31" s="116"/>
      <c r="DS31" s="24"/>
      <c r="DT31" s="24"/>
      <c r="DU31" s="32"/>
      <c r="DV31" s="52"/>
      <c r="DW31" s="53"/>
      <c r="DX31" s="32"/>
      <c r="DY31" s="17"/>
      <c r="DZ31" s="38"/>
      <c r="EA31" s="86"/>
      <c r="EB31" s="24"/>
      <c r="EC31" s="24"/>
      <c r="ED31" s="115"/>
      <c r="EE31" s="24"/>
      <c r="EF31" s="24"/>
      <c r="EG31" s="32"/>
      <c r="EH31" s="52"/>
      <c r="EI31" s="53"/>
      <c r="EJ31" s="115"/>
      <c r="EK31" s="17"/>
      <c r="EL31" s="38"/>
      <c r="EM31" s="86"/>
      <c r="EN31" s="24"/>
      <c r="EO31" s="13"/>
      <c r="EP31" s="71"/>
    </row>
    <row r="32" spans="1:146" ht="18" x14ac:dyDescent="0.25">
      <c r="A32" s="24"/>
      <c r="B32" s="126"/>
      <c r="C32" s="49"/>
      <c r="D32" s="49"/>
      <c r="E32" s="32"/>
      <c r="F32" s="52"/>
      <c r="G32" s="53"/>
      <c r="H32" s="32"/>
      <c r="I32" s="17"/>
      <c r="J32" s="164"/>
      <c r="K32" s="161"/>
      <c r="L32" s="89"/>
      <c r="M32" s="24"/>
      <c r="N32" s="116"/>
      <c r="O32" s="24"/>
      <c r="P32" s="24"/>
      <c r="Q32" s="32"/>
      <c r="R32" s="52"/>
      <c r="S32" s="53"/>
      <c r="T32" s="32"/>
      <c r="U32" s="17"/>
      <c r="V32" s="38"/>
      <c r="W32" s="43"/>
      <c r="X32" s="89"/>
      <c r="Y32" s="24"/>
      <c r="Z32" s="116"/>
      <c r="AA32" s="24"/>
      <c r="AB32" s="24"/>
      <c r="AC32" s="32"/>
      <c r="AD32" s="52"/>
      <c r="AE32" s="53"/>
      <c r="AF32" s="1"/>
      <c r="AG32" s="17"/>
      <c r="AH32" s="38"/>
      <c r="AI32" s="43"/>
      <c r="AJ32" s="24"/>
      <c r="AK32" s="24"/>
      <c r="AL32" s="66"/>
      <c r="AM32" s="24"/>
      <c r="AN32" s="24"/>
      <c r="AO32" s="32"/>
      <c r="AP32" s="52"/>
      <c r="AQ32" s="53"/>
      <c r="AR32" s="32"/>
      <c r="AS32" s="17"/>
      <c r="AT32" s="38"/>
      <c r="AU32" s="86"/>
      <c r="AV32" s="24"/>
      <c r="AW32" s="24"/>
      <c r="AX32" s="71"/>
      <c r="AY32" s="24"/>
      <c r="AZ32" s="24"/>
      <c r="BA32" s="32"/>
      <c r="BB32" s="52"/>
      <c r="BC32" s="53"/>
      <c r="BD32" s="32"/>
      <c r="BE32" s="17"/>
      <c r="BF32" s="38"/>
      <c r="BG32" s="86"/>
      <c r="BH32" s="24"/>
      <c r="BI32" s="24"/>
      <c r="BJ32" s="71"/>
      <c r="BK32" s="24"/>
      <c r="BL32" s="24"/>
      <c r="BM32" s="32"/>
      <c r="BN32" s="52"/>
      <c r="BO32" s="53"/>
      <c r="BP32" s="32"/>
      <c r="BQ32" s="17"/>
      <c r="BR32" s="38"/>
      <c r="BS32" s="86"/>
      <c r="BT32" s="24"/>
      <c r="BU32" s="24"/>
      <c r="BV32" s="66"/>
      <c r="BW32" s="24"/>
      <c r="BX32" s="24"/>
      <c r="BY32" s="32"/>
      <c r="BZ32" s="52"/>
      <c r="CA32" s="53"/>
      <c r="CB32" s="32"/>
      <c r="CC32" s="17"/>
      <c r="CD32" s="38"/>
      <c r="CE32" s="86"/>
      <c r="CF32" s="24"/>
      <c r="CG32" s="24"/>
      <c r="CH32" s="116"/>
      <c r="CI32" s="24"/>
      <c r="CJ32" s="24"/>
      <c r="CK32" s="113"/>
      <c r="CL32" s="52"/>
      <c r="CM32" s="53"/>
      <c r="CN32" s="32"/>
      <c r="CO32" s="17"/>
      <c r="CP32" s="38"/>
      <c r="CQ32" s="86"/>
      <c r="CR32" s="24"/>
      <c r="CS32" s="24"/>
      <c r="CT32" s="116"/>
      <c r="CU32" s="24"/>
      <c r="CV32" s="24"/>
      <c r="CW32" s="32"/>
      <c r="CX32" s="52"/>
      <c r="CY32" s="53"/>
      <c r="CZ32" s="32"/>
      <c r="DA32" s="17"/>
      <c r="DB32" s="38"/>
      <c r="DC32" s="86"/>
      <c r="DD32" s="24"/>
      <c r="DE32" s="24"/>
      <c r="DF32" s="116"/>
      <c r="DG32" s="24"/>
      <c r="DH32" s="24"/>
      <c r="DI32" s="32"/>
      <c r="DJ32" s="52"/>
      <c r="DK32" s="53"/>
      <c r="DL32" s="32"/>
      <c r="DM32" s="17"/>
      <c r="DN32" s="38"/>
      <c r="DO32" s="86"/>
      <c r="DP32" s="24"/>
      <c r="DQ32" s="24"/>
      <c r="DR32" s="116"/>
      <c r="DS32" s="24"/>
      <c r="DT32" s="24"/>
      <c r="DU32" s="32"/>
      <c r="DV32" s="52"/>
      <c r="DW32" s="53"/>
      <c r="DX32" s="32"/>
      <c r="DY32" s="17"/>
      <c r="DZ32" s="38"/>
      <c r="EA32" s="86"/>
      <c r="EB32" s="24"/>
      <c r="EC32" s="24"/>
      <c r="ED32" s="115"/>
      <c r="EE32" s="24"/>
      <c r="EF32" s="24"/>
      <c r="EG32" s="32"/>
      <c r="EH32" s="52"/>
      <c r="EI32" s="53"/>
      <c r="EJ32" s="115"/>
      <c r="EK32" s="17"/>
      <c r="EL32" s="38"/>
      <c r="EM32" s="86"/>
      <c r="EN32" s="24"/>
      <c r="EO32" s="24"/>
      <c r="EP32" s="71"/>
    </row>
    <row r="33" spans="1:146" ht="18.75" thickBot="1" x14ac:dyDescent="0.3">
      <c r="A33" s="24"/>
      <c r="B33" s="126"/>
      <c r="C33" s="49"/>
      <c r="D33" s="49"/>
      <c r="E33" s="32"/>
      <c r="F33" s="52"/>
      <c r="G33" s="53"/>
      <c r="H33" s="32"/>
      <c r="I33" s="17"/>
      <c r="J33" s="164"/>
      <c r="K33" s="161"/>
      <c r="L33" s="89"/>
      <c r="M33" s="24"/>
      <c r="N33" s="114"/>
      <c r="O33" s="24"/>
      <c r="P33" s="24"/>
      <c r="Q33" s="32"/>
      <c r="R33" s="52"/>
      <c r="S33" s="53"/>
      <c r="T33" s="32"/>
      <c r="U33" s="17"/>
      <c r="V33" s="38"/>
      <c r="W33" s="43"/>
      <c r="X33" s="89"/>
      <c r="Y33" s="24"/>
      <c r="Z33" s="69"/>
      <c r="AA33" s="25"/>
      <c r="AB33" s="25"/>
      <c r="AC33" s="33"/>
      <c r="AD33" s="79"/>
      <c r="AE33" s="80"/>
      <c r="AF33" s="2"/>
      <c r="AG33" s="18"/>
      <c r="AH33" s="39"/>
      <c r="AI33" s="44"/>
      <c r="AJ33" s="25"/>
      <c r="AK33" s="25"/>
      <c r="AL33" s="72"/>
      <c r="AM33" s="25"/>
      <c r="AN33" s="25"/>
      <c r="AO33" s="33"/>
      <c r="AP33" s="79"/>
      <c r="AQ33" s="80"/>
      <c r="AR33" s="33"/>
      <c r="AS33" s="18"/>
      <c r="AT33" s="39"/>
      <c r="AU33" s="87"/>
      <c r="AV33" s="25"/>
      <c r="AW33" s="25"/>
      <c r="AX33" s="72"/>
      <c r="AY33" s="25"/>
      <c r="AZ33" s="25"/>
      <c r="BA33" s="33"/>
      <c r="BB33" s="79"/>
      <c r="BC33" s="80"/>
      <c r="BD33" s="33"/>
      <c r="BE33" s="18"/>
      <c r="BF33" s="39"/>
      <c r="BG33" s="87"/>
      <c r="BH33" s="25"/>
      <c r="BI33" s="25"/>
      <c r="BJ33" s="72"/>
      <c r="BK33" s="25"/>
      <c r="BL33" s="24"/>
      <c r="BM33" s="32"/>
      <c r="BN33" s="52"/>
      <c r="BO33" s="53"/>
      <c r="BP33" s="32"/>
      <c r="BQ33" s="17"/>
      <c r="BR33" s="38"/>
      <c r="BS33" s="105"/>
      <c r="BT33" s="24"/>
      <c r="BU33" s="24"/>
      <c r="BV33" s="69"/>
      <c r="BW33" s="25"/>
      <c r="BX33" s="25"/>
      <c r="BY33" s="33"/>
      <c r="BZ33" s="79"/>
      <c r="CA33" s="80"/>
      <c r="CB33" s="33"/>
      <c r="CC33" s="18"/>
      <c r="CD33" s="39"/>
      <c r="CE33" s="87"/>
      <c r="CF33" s="25"/>
      <c r="CG33" s="25"/>
      <c r="CH33" s="149"/>
      <c r="CI33" s="24"/>
      <c r="CJ33" s="24"/>
      <c r="CK33" s="113"/>
      <c r="CL33" s="52"/>
      <c r="CM33" s="53"/>
      <c r="CN33" s="32"/>
      <c r="CO33" s="17"/>
      <c r="CP33" s="38"/>
      <c r="CQ33" s="86"/>
      <c r="CR33" s="24"/>
      <c r="CS33" s="24"/>
      <c r="CT33" s="116"/>
      <c r="CU33" s="24"/>
      <c r="CV33" s="24"/>
      <c r="CW33" s="32"/>
      <c r="CX33" s="52"/>
      <c r="CY33" s="53"/>
      <c r="CZ33" s="32"/>
      <c r="DA33" s="17"/>
      <c r="DB33" s="38"/>
      <c r="DC33" s="86"/>
      <c r="DD33" s="24"/>
      <c r="DE33" s="24"/>
      <c r="DF33" s="114"/>
      <c r="DG33" s="24"/>
      <c r="DH33" s="24"/>
      <c r="DI33" s="32"/>
      <c r="DJ33" s="52"/>
      <c r="DK33" s="53"/>
      <c r="DL33" s="32"/>
      <c r="DM33" s="17"/>
      <c r="DN33" s="38"/>
      <c r="DO33" s="86"/>
      <c r="DP33" s="24"/>
      <c r="DQ33" s="24"/>
      <c r="DR33" s="114"/>
      <c r="DS33" s="24"/>
      <c r="DT33" s="24"/>
      <c r="DU33" s="32"/>
      <c r="DV33" s="52"/>
      <c r="DW33" s="53"/>
      <c r="DX33" s="32"/>
      <c r="DY33" s="17"/>
      <c r="DZ33" s="38"/>
      <c r="EA33" s="86"/>
      <c r="EB33" s="24"/>
      <c r="EC33" s="24"/>
      <c r="ED33" s="69"/>
      <c r="EE33" s="25"/>
      <c r="EF33" s="25"/>
      <c r="EG33" s="33"/>
      <c r="EH33" s="79"/>
      <c r="EI33" s="80"/>
      <c r="EJ33" s="33"/>
      <c r="EK33" s="18"/>
      <c r="EL33" s="39"/>
      <c r="EM33" s="87"/>
      <c r="EN33" s="25"/>
      <c r="EO33" s="25"/>
      <c r="EP33" s="72"/>
    </row>
    <row r="34" spans="1:146" ht="18.75" thickBot="1" x14ac:dyDescent="0.3">
      <c r="A34" s="118" t="s">
        <v>9</v>
      </c>
      <c r="B34" s="135" t="s">
        <v>9</v>
      </c>
      <c r="C34" s="136">
        <f>SUM(C5:C33)</f>
        <v>0</v>
      </c>
      <c r="D34" s="137">
        <f>SUM(D5:D33)</f>
        <v>-1132.44</v>
      </c>
      <c r="E34" s="138" t="s">
        <v>9</v>
      </c>
      <c r="F34" s="77">
        <f>SUM(F5:F33)</f>
        <v>15</v>
      </c>
      <c r="G34" s="78">
        <f>SUM(G5:G33)</f>
        <v>3097.3399999999983</v>
      </c>
      <c r="H34" s="138" t="s">
        <v>9</v>
      </c>
      <c r="I34" s="16">
        <f>SUM(I5:I33)</f>
        <v>15</v>
      </c>
      <c r="J34" s="165">
        <f>SUM(J5:J33)</f>
        <v>13930.000000000004</v>
      </c>
      <c r="K34" s="139" t="s">
        <v>9</v>
      </c>
      <c r="L34" s="14">
        <f t="shared" si="0"/>
        <v>0</v>
      </c>
      <c r="M34" s="14">
        <f>SUM(M5:M33)</f>
        <v>-11965.100000000002</v>
      </c>
      <c r="N34" s="127" t="s">
        <v>9</v>
      </c>
      <c r="O34" s="118" t="s">
        <v>9</v>
      </c>
      <c r="P34" s="90" t="s">
        <v>9</v>
      </c>
      <c r="Q34" s="91" t="s">
        <v>9</v>
      </c>
      <c r="R34" s="92">
        <f>SUM(R5:R33)</f>
        <v>17</v>
      </c>
      <c r="S34" s="93">
        <f>SUM(S5:S33)</f>
        <v>3097.3399999999983</v>
      </c>
      <c r="T34" s="91" t="s">
        <v>9</v>
      </c>
      <c r="U34" s="94">
        <f>SUM(U5:U33)</f>
        <v>17</v>
      </c>
      <c r="V34" s="95">
        <f>SUM(V5:V33)</f>
        <v>967.94999999999993</v>
      </c>
      <c r="W34" s="141" t="s">
        <v>9</v>
      </c>
      <c r="X34" s="142">
        <f>SUM(X5:X33)</f>
        <v>0</v>
      </c>
      <c r="Y34" s="98">
        <f>SUM(Y5:Y33)</f>
        <v>-9835.7100000000009</v>
      </c>
      <c r="Z34" s="73"/>
      <c r="AA34" s="26" t="s">
        <v>9</v>
      </c>
      <c r="AB34" s="27" t="s">
        <v>9</v>
      </c>
      <c r="AC34" s="34" t="s">
        <v>9</v>
      </c>
      <c r="AD34" s="5">
        <f>SUM(AD5:AD33)</f>
        <v>0</v>
      </c>
      <c r="AE34" s="6">
        <f>SUM(AE5:AE33)</f>
        <v>3097.3399999999983</v>
      </c>
      <c r="AF34" s="3" t="s">
        <v>9</v>
      </c>
      <c r="AG34" s="8">
        <f>SUM(AG5:AG33)</f>
        <v>0</v>
      </c>
      <c r="AH34" s="9">
        <f>SUM(AH5:AH33)</f>
        <v>630</v>
      </c>
      <c r="AI34" s="45" t="s">
        <v>9</v>
      </c>
      <c r="AJ34" s="7">
        <f>SUM(AJ5:AJ33)</f>
        <v>0</v>
      </c>
      <c r="AK34" s="10">
        <f>SUM(AK5:AK33)</f>
        <v>-7368.3699999999972</v>
      </c>
      <c r="AL34" s="73" t="s">
        <v>9</v>
      </c>
      <c r="AM34" s="26" t="s">
        <v>9</v>
      </c>
      <c r="AN34" s="27" t="s">
        <v>9</v>
      </c>
      <c r="AO34" s="34" t="s">
        <v>9</v>
      </c>
      <c r="AP34" s="5">
        <f>SUM(AP5:AP33)</f>
        <v>0</v>
      </c>
      <c r="AQ34" s="6">
        <f>SUM(AQ5:AQ33)</f>
        <v>3097.3399999999983</v>
      </c>
      <c r="AR34" s="34" t="s">
        <v>9</v>
      </c>
      <c r="AS34" s="8">
        <f>SUM(AS5:AS33)</f>
        <v>0</v>
      </c>
      <c r="AT34" s="9">
        <f>SUM(AT5:AT33)</f>
        <v>605</v>
      </c>
      <c r="AU34" s="88" t="s">
        <v>9</v>
      </c>
      <c r="AV34" s="7">
        <f>SUM(AV5:AV33)</f>
        <v>0</v>
      </c>
      <c r="AW34" s="10">
        <f>SUM(AW5:AW33)</f>
        <v>-4876.0300000000016</v>
      </c>
      <c r="AX34" s="73" t="s">
        <v>9</v>
      </c>
      <c r="AY34" s="26" t="s">
        <v>9</v>
      </c>
      <c r="AZ34" s="27" t="s">
        <v>9</v>
      </c>
      <c r="BA34" s="34" t="s">
        <v>9</v>
      </c>
      <c r="BB34" s="5">
        <f>SUM(BB5:BB33)</f>
        <v>0</v>
      </c>
      <c r="BC34" s="6">
        <f>SUM(BC5:BC33)</f>
        <v>3097.3399999999983</v>
      </c>
      <c r="BD34" s="34" t="s">
        <v>9</v>
      </c>
      <c r="BE34" s="8">
        <f>SUM(BE5:BE33)</f>
        <v>0</v>
      </c>
      <c r="BF34" s="9">
        <f>SUM(BF5:BF33)</f>
        <v>2349.8000000000002</v>
      </c>
      <c r="BG34" s="88" t="s">
        <v>9</v>
      </c>
      <c r="BH34" s="7">
        <f>SUM(BH5:BH33)</f>
        <v>0</v>
      </c>
      <c r="BI34" s="10">
        <f>SUM(BI5:BI33)</f>
        <v>-4128.4900000000007</v>
      </c>
      <c r="BJ34" s="73" t="s">
        <v>9</v>
      </c>
      <c r="BK34" s="26" t="s">
        <v>9</v>
      </c>
      <c r="BL34" s="90" t="s">
        <v>9</v>
      </c>
      <c r="BM34" s="91" t="s">
        <v>9</v>
      </c>
      <c r="BN34" s="92">
        <f>SUM(BN5:BN33)</f>
        <v>0</v>
      </c>
      <c r="BO34" s="93">
        <f>SUM(BO5:BO33)</f>
        <v>3097.3399999999983</v>
      </c>
      <c r="BP34" s="91" t="s">
        <v>9</v>
      </c>
      <c r="BQ34" s="94">
        <f>SUM(BQ5:BQ33)</f>
        <v>0</v>
      </c>
      <c r="BR34" s="95">
        <f>SUM(BR5:BR33)</f>
        <v>0</v>
      </c>
      <c r="BS34" s="96" t="s">
        <v>9</v>
      </c>
      <c r="BT34" s="97">
        <f>SUM(BT5:BT33)</f>
        <v>0</v>
      </c>
      <c r="BU34" s="98">
        <f>SUM(BU5:BU33)</f>
        <v>-1031.1499999999999</v>
      </c>
      <c r="BV34" s="73" t="s">
        <v>9</v>
      </c>
      <c r="BW34" s="26" t="s">
        <v>9</v>
      </c>
      <c r="BX34" s="27" t="s">
        <v>9</v>
      </c>
      <c r="BY34" s="34" t="s">
        <v>9</v>
      </c>
      <c r="BZ34" s="5">
        <f>SUM(BZ5:BZ33)</f>
        <v>0</v>
      </c>
      <c r="CA34" s="6">
        <f>SUM(CA5:CA33)</f>
        <v>3097.3399999999983</v>
      </c>
      <c r="CB34" s="34" t="s">
        <v>9</v>
      </c>
      <c r="CC34" s="8">
        <f>SUM(CC5:CC33)</f>
        <v>0</v>
      </c>
      <c r="CD34" s="9">
        <f>SUM(CD5:CD33)</f>
        <v>0</v>
      </c>
      <c r="CE34" s="88" t="s">
        <v>9</v>
      </c>
      <c r="CF34" s="7">
        <f>SUM(CF5:CF33)</f>
        <v>0</v>
      </c>
      <c r="CG34" s="10">
        <f>SUM(CG5:CG33)</f>
        <v>2066.1899999999996</v>
      </c>
      <c r="CH34" s="73" t="s">
        <v>9</v>
      </c>
      <c r="CI34" s="118" t="s">
        <v>9</v>
      </c>
      <c r="CJ34" s="90" t="s">
        <v>9</v>
      </c>
      <c r="CK34" s="91" t="s">
        <v>9</v>
      </c>
      <c r="CL34" s="92">
        <f>SUM(CL5:CL33)</f>
        <v>0</v>
      </c>
      <c r="CM34" s="93">
        <f>SUM(CM5:CM33)</f>
        <v>3097.3399999999983</v>
      </c>
      <c r="CN34" s="91" t="s">
        <v>9</v>
      </c>
      <c r="CO34" s="94">
        <f>SUM(CO5:CO33)</f>
        <v>0</v>
      </c>
      <c r="CP34" s="95">
        <f>SUM(CP5:CP33)</f>
        <v>0</v>
      </c>
      <c r="CQ34" s="96" t="s">
        <v>9</v>
      </c>
      <c r="CR34" s="97">
        <f>SUM(CR5:CR33)</f>
        <v>0</v>
      </c>
      <c r="CS34" s="98">
        <f>SUM(CS5:CS33)</f>
        <v>5163.5299999999988</v>
      </c>
      <c r="CT34" s="117" t="s">
        <v>9</v>
      </c>
      <c r="CU34" s="118" t="s">
        <v>9</v>
      </c>
      <c r="CV34" s="90" t="s">
        <v>9</v>
      </c>
      <c r="CW34" s="91" t="s">
        <v>9</v>
      </c>
      <c r="CX34" s="92">
        <f>SUM(CX5:CX33)</f>
        <v>0</v>
      </c>
      <c r="CY34" s="93">
        <f>SUM(CY5:CY33)</f>
        <v>3097.3399999999983</v>
      </c>
      <c r="CZ34" s="91" t="s">
        <v>9</v>
      </c>
      <c r="DA34" s="94">
        <f>SUM(DA5:DA33)</f>
        <v>0</v>
      </c>
      <c r="DB34" s="95">
        <f>SUM(DB5:DB33)</f>
        <v>0</v>
      </c>
      <c r="DC34" s="96" t="s">
        <v>9</v>
      </c>
      <c r="DD34" s="97">
        <f>SUM(DD5:DD33)</f>
        <v>0</v>
      </c>
      <c r="DE34" s="98">
        <f>SUM(DE5:DE33)</f>
        <v>8260.869999999999</v>
      </c>
      <c r="DF34" s="73" t="s">
        <v>9</v>
      </c>
      <c r="DG34" s="118" t="s">
        <v>9</v>
      </c>
      <c r="DH34" s="90" t="s">
        <v>9</v>
      </c>
      <c r="DI34" s="91" t="s">
        <v>9</v>
      </c>
      <c r="DJ34" s="92">
        <f>SUM(DJ5:DJ33)</f>
        <v>0</v>
      </c>
      <c r="DK34" s="93">
        <f>SUM(DK5:DK33)</f>
        <v>3097.3399999999983</v>
      </c>
      <c r="DL34" s="91" t="s">
        <v>9</v>
      </c>
      <c r="DM34" s="94">
        <f>SUM(DM5:DM33)</f>
        <v>0</v>
      </c>
      <c r="DN34" s="95">
        <f>SUM(DN5:DN33)</f>
        <v>0</v>
      </c>
      <c r="DO34" s="96" t="s">
        <v>9</v>
      </c>
      <c r="DP34" s="97">
        <f>SUM(DP5:DP33)</f>
        <v>0</v>
      </c>
      <c r="DQ34" s="98">
        <f>SUM(DQ5:DQ33)</f>
        <v>11358.209999999997</v>
      </c>
      <c r="DR34" s="73" t="s">
        <v>9</v>
      </c>
      <c r="DS34" s="118" t="s">
        <v>9</v>
      </c>
      <c r="DT34" s="90" t="s">
        <v>9</v>
      </c>
      <c r="DU34" s="91" t="s">
        <v>9</v>
      </c>
      <c r="DV34" s="92">
        <f>SUM(DV5:DV33)</f>
        <v>0</v>
      </c>
      <c r="DW34" s="93">
        <f>SUM(DW5:DW33)</f>
        <v>0</v>
      </c>
      <c r="DX34" s="91" t="s">
        <v>9</v>
      </c>
      <c r="DY34" s="94">
        <f>SUM(DY5:DY33)</f>
        <v>0</v>
      </c>
      <c r="DZ34" s="95">
        <f>SUM(DZ5:DZ33)</f>
        <v>0</v>
      </c>
      <c r="EA34" s="96" t="s">
        <v>9</v>
      </c>
      <c r="EB34" s="97">
        <f>SUM(EB5:EB33)</f>
        <v>0</v>
      </c>
      <c r="EC34" s="98">
        <f>SUM(EC5:EC33)</f>
        <v>11358.209999999997</v>
      </c>
      <c r="ED34" s="73" t="s">
        <v>9</v>
      </c>
      <c r="EE34" s="26" t="s">
        <v>9</v>
      </c>
      <c r="EF34" s="27" t="s">
        <v>9</v>
      </c>
      <c r="EG34" s="34" t="s">
        <v>9</v>
      </c>
      <c r="EH34" s="5">
        <f>SUM(EH5:EH33)</f>
        <v>0</v>
      </c>
      <c r="EI34" s="6">
        <f>SUM(EI5:EI33)</f>
        <v>0</v>
      </c>
      <c r="EJ34" s="34" t="s">
        <v>9</v>
      </c>
      <c r="EK34" s="8">
        <f>SUM(EK5:EK33)</f>
        <v>0</v>
      </c>
      <c r="EL34" s="9">
        <f>SUM(EL5:EL33)</f>
        <v>0</v>
      </c>
      <c r="EM34" s="88" t="s">
        <v>9</v>
      </c>
      <c r="EN34" s="7">
        <f>SUM(EN5:EN33)</f>
        <v>0</v>
      </c>
      <c r="EO34" s="10">
        <f>SUM(EO5:EO33)</f>
        <v>11358.209999999997</v>
      </c>
      <c r="EP34" s="73" t="s">
        <v>9</v>
      </c>
    </row>
    <row r="35" spans="1:146" x14ac:dyDescent="0.25">
      <c r="X35" s="129"/>
    </row>
    <row r="36" spans="1:146" ht="27.75" x14ac:dyDescent="0.4">
      <c r="B36" s="158" t="s">
        <v>73</v>
      </c>
      <c r="C36" s="158"/>
      <c r="D36" s="158"/>
      <c r="E36" s="158"/>
      <c r="F36" s="158"/>
      <c r="G36" s="158"/>
      <c r="H36" s="158"/>
      <c r="I36" s="158"/>
      <c r="J36" s="158"/>
      <c r="K36" s="159"/>
    </row>
    <row r="37" spans="1:146" ht="27.75" x14ac:dyDescent="0.4">
      <c r="B37" s="158"/>
      <c r="C37" s="160"/>
      <c r="D37" s="160"/>
      <c r="E37" s="160"/>
      <c r="F37" s="158" t="s">
        <v>74</v>
      </c>
      <c r="G37" s="158"/>
      <c r="H37" s="158"/>
      <c r="I37" s="158"/>
      <c r="J37" s="158"/>
      <c r="K37" s="159"/>
      <c r="AW37" s="15">
        <f>AW6+AW8+AW9+AW11+AW12+AW14+AW15+AW18+AW20+AW23+AW24+AW25+AW28</f>
        <v>-2112.14</v>
      </c>
    </row>
  </sheetData>
  <mergeCells count="86">
    <mergeCell ref="EF2:EF3"/>
    <mergeCell ref="EH2:EI3"/>
    <mergeCell ref="EK2:EL3"/>
    <mergeCell ref="EN2:EO3"/>
    <mergeCell ref="EH4:EI4"/>
    <mergeCell ref="EK4:EL4"/>
    <mergeCell ref="EN4:EO4"/>
    <mergeCell ref="DT2:DT3"/>
    <mergeCell ref="DV2:DW3"/>
    <mergeCell ref="DY2:DZ3"/>
    <mergeCell ref="EB2:EC3"/>
    <mergeCell ref="DV4:DW4"/>
    <mergeCell ref="DY4:DZ4"/>
    <mergeCell ref="EB4:EC4"/>
    <mergeCell ref="DH2:DH3"/>
    <mergeCell ref="DJ2:DK3"/>
    <mergeCell ref="DM2:DN3"/>
    <mergeCell ref="DP2:DQ3"/>
    <mergeCell ref="DJ4:DK4"/>
    <mergeCell ref="DM4:DN4"/>
    <mergeCell ref="DP4:DQ4"/>
    <mergeCell ref="CV2:CV3"/>
    <mergeCell ref="CX2:CY3"/>
    <mergeCell ref="DA2:DB3"/>
    <mergeCell ref="DD2:DE3"/>
    <mergeCell ref="CX4:CY4"/>
    <mergeCell ref="DA4:DB4"/>
    <mergeCell ref="DD4:DE4"/>
    <mergeCell ref="CJ2:CJ3"/>
    <mergeCell ref="CL2:CM3"/>
    <mergeCell ref="CO2:CP3"/>
    <mergeCell ref="CR2:CS3"/>
    <mergeCell ref="CL4:CM4"/>
    <mergeCell ref="CO4:CP4"/>
    <mergeCell ref="CR4:CS4"/>
    <mergeCell ref="BX2:BX3"/>
    <mergeCell ref="BZ2:CA3"/>
    <mergeCell ref="CC2:CD3"/>
    <mergeCell ref="CF2:CG3"/>
    <mergeCell ref="BZ4:CA4"/>
    <mergeCell ref="CC4:CD4"/>
    <mergeCell ref="CF4:CG4"/>
    <mergeCell ref="BL2:BL3"/>
    <mergeCell ref="BN2:BO3"/>
    <mergeCell ref="BQ2:BR3"/>
    <mergeCell ref="BT2:BU3"/>
    <mergeCell ref="BN4:BO4"/>
    <mergeCell ref="BQ4:BR4"/>
    <mergeCell ref="BT4:BU4"/>
    <mergeCell ref="AZ2:AZ3"/>
    <mergeCell ref="BB2:BC3"/>
    <mergeCell ref="BE2:BF3"/>
    <mergeCell ref="BH2:BI3"/>
    <mergeCell ref="BB4:BC4"/>
    <mergeCell ref="BE4:BF4"/>
    <mergeCell ref="BH4:BI4"/>
    <mergeCell ref="AN2:AN3"/>
    <mergeCell ref="AP2:AQ3"/>
    <mergeCell ref="AS2:AT3"/>
    <mergeCell ref="AV2:AW3"/>
    <mergeCell ref="AP4:AQ4"/>
    <mergeCell ref="AS4:AT4"/>
    <mergeCell ref="AV4:AW4"/>
    <mergeCell ref="AB2:AB3"/>
    <mergeCell ref="AD2:AE3"/>
    <mergeCell ref="AG2:AH3"/>
    <mergeCell ref="AJ2:AK3"/>
    <mergeCell ref="AD4:AE4"/>
    <mergeCell ref="AG4:AH4"/>
    <mergeCell ref="AJ4:AK4"/>
    <mergeCell ref="P2:P3"/>
    <mergeCell ref="R2:S3"/>
    <mergeCell ref="U2:V3"/>
    <mergeCell ref="X2:Y3"/>
    <mergeCell ref="R4:S4"/>
    <mergeCell ref="U4:V4"/>
    <mergeCell ref="X4:Y4"/>
    <mergeCell ref="C31:G31"/>
    <mergeCell ref="B2:B3"/>
    <mergeCell ref="F2:G3"/>
    <mergeCell ref="I2:J3"/>
    <mergeCell ref="L2:M3"/>
    <mergeCell ref="C4:D4"/>
    <mergeCell ref="F4:G4"/>
    <mergeCell ref="I4:J4"/>
    <mergeCell ref="L4:M4"/>
  </mergeCells>
  <pageMargins left="0" right="0" top="0" bottom="0" header="0" footer="0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2018-01-10T07:15:24Z</dcterms:modified>
</cp:coreProperties>
</file>