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T10" i="1" l="1"/>
  <c r="BU10" i="1" l="1"/>
  <c r="L5" i="1"/>
  <c r="X5" i="1" s="1"/>
  <c r="AJ5" i="1" s="1"/>
  <c r="AV5" i="1" s="1"/>
  <c r="BH5" i="1" s="1"/>
  <c r="BT5" i="1" s="1"/>
  <c r="CF5" i="1" s="1"/>
  <c r="CR5" i="1" s="1"/>
  <c r="DD5" i="1" s="1"/>
  <c r="DP5" i="1" s="1"/>
  <c r="EB5" i="1" s="1"/>
  <c r="EN5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EL13" i="1" l="1"/>
  <c r="EK13" i="1"/>
  <c r="EI13" i="1"/>
  <c r="EH13" i="1"/>
  <c r="DZ13" i="1"/>
  <c r="DY13" i="1"/>
  <c r="DW13" i="1"/>
  <c r="DV13" i="1"/>
  <c r="DN13" i="1"/>
  <c r="DM13" i="1"/>
  <c r="DK13" i="1"/>
  <c r="DJ13" i="1"/>
  <c r="DB13" i="1"/>
  <c r="DA13" i="1"/>
  <c r="CY13" i="1"/>
  <c r="CX13" i="1"/>
  <c r="CP13" i="1"/>
  <c r="CO13" i="1"/>
  <c r="CM13" i="1"/>
  <c r="CL13" i="1"/>
  <c r="CD13" i="1"/>
  <c r="CC13" i="1"/>
  <c r="CA13" i="1"/>
  <c r="BZ13" i="1"/>
  <c r="BR13" i="1"/>
  <c r="BQ13" i="1"/>
  <c r="BO13" i="1"/>
  <c r="BN13" i="1"/>
  <c r="BF13" i="1"/>
  <c r="BE13" i="1"/>
  <c r="BC13" i="1"/>
  <c r="BB13" i="1"/>
  <c r="AT13" i="1"/>
  <c r="AS13" i="1"/>
  <c r="AQ13" i="1"/>
  <c r="AP13" i="1"/>
  <c r="AH13" i="1"/>
  <c r="AG13" i="1"/>
  <c r="AE13" i="1"/>
  <c r="AD13" i="1"/>
  <c r="V13" i="1"/>
  <c r="U13" i="1"/>
  <c r="S13" i="1"/>
  <c r="R13" i="1"/>
  <c r="J13" i="1" l="1"/>
  <c r="I13" i="1"/>
  <c r="G13" i="1"/>
  <c r="F13" i="1"/>
  <c r="C13" i="1"/>
  <c r="M9" i="1"/>
  <c r="Y9" i="1" s="1"/>
  <c r="M8" i="1"/>
  <c r="Y8" i="1" s="1"/>
  <c r="M7" i="1"/>
  <c r="Y7" i="1" s="1"/>
  <c r="M6" i="1"/>
  <c r="Y6" i="1" s="1"/>
  <c r="M5" i="1"/>
  <c r="Y5" i="1" s="1"/>
  <c r="AK5" i="1" s="1"/>
  <c r="AW5" i="1" s="1"/>
  <c r="BI5" i="1" s="1"/>
  <c r="BU5" i="1" s="1"/>
  <c r="CG5" i="1" s="1"/>
  <c r="CS5" i="1" s="1"/>
  <c r="DE5" i="1" s="1"/>
  <c r="DQ5" i="1" s="1"/>
  <c r="EC5" i="1" s="1"/>
  <c r="EO5" i="1" s="1"/>
  <c r="D13" i="1"/>
  <c r="AK9" i="1" l="1"/>
  <c r="AW9" i="1" s="1"/>
  <c r="BI9" i="1" s="1"/>
  <c r="BU9" i="1" s="1"/>
  <c r="CG9" i="1" s="1"/>
  <c r="CS9" i="1" s="1"/>
  <c r="DE9" i="1" s="1"/>
  <c r="DQ9" i="1" s="1"/>
  <c r="EC9" i="1" s="1"/>
  <c r="EO9" i="1" s="1"/>
  <c r="AK7" i="1"/>
  <c r="AW7" i="1" s="1"/>
  <c r="BI7" i="1" s="1"/>
  <c r="BU7" i="1" s="1"/>
  <c r="CG7" i="1" s="1"/>
  <c r="CS7" i="1" s="1"/>
  <c r="DE7" i="1" s="1"/>
  <c r="DQ7" i="1" s="1"/>
  <c r="EC7" i="1" s="1"/>
  <c r="EO7" i="1" s="1"/>
  <c r="AK6" i="1"/>
  <c r="AW6" i="1" s="1"/>
  <c r="BI6" i="1" s="1"/>
  <c r="BU6" i="1" s="1"/>
  <c r="CG6" i="1" s="1"/>
  <c r="CS6" i="1" s="1"/>
  <c r="DE6" i="1" s="1"/>
  <c r="DQ6" i="1" s="1"/>
  <c r="EC6" i="1" s="1"/>
  <c r="EO6" i="1" s="1"/>
  <c r="AK8" i="1"/>
  <c r="AW8" i="1" s="1"/>
  <c r="BI8" i="1" s="1"/>
  <c r="BU8" i="1" s="1"/>
  <c r="CG8" i="1" s="1"/>
  <c r="CS8" i="1" s="1"/>
  <c r="DE8" i="1" s="1"/>
  <c r="DQ8" i="1" s="1"/>
  <c r="EC8" i="1" s="1"/>
  <c r="EO8" i="1" s="1"/>
  <c r="X13" i="1"/>
  <c r="L13" i="1"/>
  <c r="AW16" i="1" l="1"/>
  <c r="M13" i="1"/>
  <c r="AJ13" i="1"/>
  <c r="Y13" i="1" l="1"/>
  <c r="AV13" i="1"/>
  <c r="AK13" i="1" l="1"/>
  <c r="BH13" i="1"/>
  <c r="AW13" i="1" l="1"/>
  <c r="BT13" i="1"/>
  <c r="BI13" i="1" l="1"/>
  <c r="CF13" i="1"/>
  <c r="BU13" i="1" l="1"/>
  <c r="CR13" i="1"/>
  <c r="CG13" i="1" l="1"/>
  <c r="DD13" i="1"/>
  <c r="CS13" i="1" l="1"/>
  <c r="DP13" i="1"/>
  <c r="DE13" i="1" l="1"/>
  <c r="EN13" i="1"/>
  <c r="EB13" i="1"/>
  <c r="DQ13" i="1" l="1"/>
  <c r="EO13" i="1" l="1"/>
  <c r="EC13" i="1"/>
</calcChain>
</file>

<file path=xl/sharedStrings.xml><?xml version="1.0" encoding="utf-8"?>
<sst xmlns="http://schemas.openxmlformats.org/spreadsheetml/2006/main" count="253" uniqueCount="51">
  <si>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</si>
  <si>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</si>
  <si>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</si>
  <si>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</si>
  <si>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</si>
  <si>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</si>
  <si>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</si>
  <si>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</si>
  <si>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</si>
  <si>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</si>
  <si>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</si>
  <si>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</si>
  <si>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</si>
  <si>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</si>
  <si>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</si>
  <si>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</si>
  <si>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</si>
  <si>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</si>
  <si>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</si>
  <si>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</si>
  <si>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</si>
  <si>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</si>
  <si>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</si>
  <si>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</si>
  <si>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</si>
  <si>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</si>
  <si>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</si>
  <si>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</si>
  <si>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</si>
  <si>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</si>
  <si>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</si>
  <si>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</si>
  <si>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</si>
  <si>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</si>
  <si>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</si>
  <si>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</si>
  <si>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</si>
  <si>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</si>
  <si>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</si>
  <si>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</si>
  <si>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</si>
  <si>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</si>
  <si>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Группа Т-1</t>
  </si>
  <si>
    <t>Гордей А.А.</t>
  </si>
  <si>
    <t>Заровчатский К.В.</t>
  </si>
  <si>
    <t>Карих А.А.</t>
  </si>
  <si>
    <t>Морощук Г.Д.</t>
  </si>
  <si>
    <t>Серебков А.В.</t>
  </si>
  <si>
    <t>Оплата производится в 2 этапа  за 1 семестр - 158,05до 15.09.17</t>
  </si>
  <si>
    <t>За 2 семестр - 158,05 до 25.01.18</t>
  </si>
  <si>
    <t xml:space="preserve">с 22.11.17г. Ак. Отпуск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</si>
</sst>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2" borderId="6" xfId="0" applyFill="1" applyBorder="1" applyAlignment="1">
      <alignment horizontal="center"/>
    </xf>
    <xf numFmtId="0" fontId="5" fillId="7" borderId="19" xfId="0" applyFont="1" applyFill="1" applyBorder="1"/>
    <xf numFmtId="164" fontId="5" fillId="7" borderId="14" xfId="0" applyNumberFormat="1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5" xfId="0" applyFont="1" applyFill="1" applyBorder="1"/>
    <xf numFmtId="0" fontId="5" fillId="2" borderId="28" xfId="0" applyFont="1" applyFill="1" applyBorder="1"/>
    <xf numFmtId="0" fontId="5" fillId="2" borderId="29" xfId="0" applyFont="1" applyFill="1" applyBorder="1"/>
    <xf numFmtId="0" fontId="5" fillId="3" borderId="30" xfId="0" applyFont="1" applyFill="1" applyBorder="1"/>
    <xf numFmtId="164" fontId="5" fillId="3" borderId="30" xfId="0" applyNumberFormat="1" applyFont="1" applyFill="1" applyBorder="1"/>
    <xf numFmtId="0" fontId="3" fillId="2" borderId="30" xfId="0" applyFont="1" applyFill="1" applyBorder="1" applyAlignment="1">
      <alignment horizontal="center"/>
    </xf>
    <xf numFmtId="0" fontId="5" fillId="6" borderId="30" xfId="0" applyFont="1" applyFill="1" applyBorder="1"/>
    <xf numFmtId="165" fontId="5" fillId="6" borderId="30" xfId="0" applyNumberFormat="1" applyFont="1" applyFill="1" applyBorder="1"/>
    <xf numFmtId="0" fontId="5" fillId="7" borderId="30" xfId="0" applyFont="1" applyFill="1" applyBorder="1"/>
    <xf numFmtId="164" fontId="5" fillId="7" borderId="30" xfId="0" applyNumberFormat="1" applyFont="1" applyFill="1" applyBorder="1"/>
    <xf numFmtId="0" fontId="3" fillId="2" borderId="31" xfId="0" applyFont="1" applyFill="1" applyBorder="1" applyAlignment="1">
      <alignment horizontal="center"/>
    </xf>
    <xf numFmtId="0" fontId="9" fillId="0" borderId="25" xfId="0" applyFont="1" applyFill="1" applyBorder="1"/>
    <xf numFmtId="0" fontId="0" fillId="2" borderId="39" xfId="0" applyFill="1" applyBorder="1"/>
    <xf numFmtId="0" fontId="5" fillId="2" borderId="50" xfId="0" applyFont="1" applyFill="1" applyBorder="1"/>
    <xf numFmtId="0" fontId="5" fillId="7" borderId="18" xfId="0" applyFont="1" applyFill="1" applyBorder="1"/>
    <xf numFmtId="164" fontId="5" fillId="7" borderId="52" xfId="0" applyNumberFormat="1" applyFont="1" applyFill="1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5" borderId="30" xfId="0" applyFill="1" applyBorder="1"/>
    <xf numFmtId="165" fontId="0" fillId="5" borderId="30" xfId="0" applyNumberFormat="1" applyFill="1" applyBorder="1"/>
    <xf numFmtId="0" fontId="0" fillId="6" borderId="30" xfId="0" applyFill="1" applyBorder="1"/>
    <xf numFmtId="165" fontId="0" fillId="6" borderId="30" xfId="0" applyNumberFormat="1" applyFill="1" applyBorder="1"/>
    <xf numFmtId="0" fontId="0" fillId="7" borderId="30" xfId="0" applyFill="1" applyBorder="1"/>
    <xf numFmtId="164" fontId="0" fillId="7" borderId="30" xfId="0" applyNumberFormat="1" applyFill="1" applyBorder="1"/>
    <xf numFmtId="0" fontId="0" fillId="0" borderId="31" xfId="0" applyBorder="1"/>
    <xf numFmtId="0" fontId="11" fillId="0" borderId="30" xfId="0" applyFont="1" applyBorder="1" applyAlignment="1">
      <alignment horizontal="center"/>
    </xf>
    <xf numFmtId="0" fontId="11" fillId="6" borderId="30" xfId="0" applyFont="1" applyFill="1" applyBorder="1"/>
    <xf numFmtId="165" fontId="11" fillId="6" borderId="30" xfId="0" applyNumberFormat="1" applyFont="1" applyFill="1" applyBorder="1"/>
    <xf numFmtId="0" fontId="11" fillId="7" borderId="30" xfId="0" applyFont="1" applyFill="1" applyBorder="1"/>
    <xf numFmtId="164" fontId="11" fillId="7" borderId="30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3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3" xfId="0" applyFont="1" applyFill="1" applyBorder="1"/>
    <xf numFmtId="0" fontId="4" fillId="7" borderId="7" xfId="0" applyFont="1" applyFill="1" applyBorder="1" applyAlignment="1">
      <alignment horizontal="center"/>
    </xf>
    <xf numFmtId="0" fontId="0" fillId="4" borderId="8" xfId="0" applyFill="1" applyBorder="1"/>
    <xf numFmtId="0" fontId="5" fillId="4" borderId="11" xfId="0" applyFont="1" applyFill="1" applyBorder="1"/>
    <xf numFmtId="0" fontId="5" fillId="4" borderId="36" xfId="0" applyFont="1" applyFill="1" applyBorder="1"/>
    <xf numFmtId="0" fontId="5" fillId="4" borderId="20" xfId="0" applyFont="1" applyFill="1" applyBorder="1"/>
    <xf numFmtId="0" fontId="5" fillId="4" borderId="23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5" xfId="0" applyFont="1" applyFill="1" applyBorder="1"/>
    <xf numFmtId="0" fontId="5" fillId="7" borderId="51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2" xfId="0" applyFont="1" applyFill="1" applyBorder="1"/>
    <xf numFmtId="0" fontId="5" fillId="9" borderId="42" xfId="0" applyFont="1" applyFill="1" applyBorder="1"/>
    <xf numFmtId="0" fontId="3" fillId="9" borderId="45" xfId="0" applyFont="1" applyFill="1" applyBorder="1" applyAlignment="1">
      <alignment horizontal="center"/>
    </xf>
    <xf numFmtId="0" fontId="12" fillId="7" borderId="3" xfId="0" applyFont="1" applyFill="1" applyBorder="1"/>
    <xf numFmtId="0" fontId="0" fillId="4" borderId="37" xfId="0" applyFill="1" applyBorder="1"/>
    <xf numFmtId="0" fontId="5" fillId="4" borderId="40" xfId="0" applyFont="1" applyFill="1" applyBorder="1"/>
    <xf numFmtId="0" fontId="5" fillId="4" borderId="49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2" xfId="0" applyFont="1" applyFill="1" applyBorder="1"/>
    <xf numFmtId="0" fontId="3" fillId="0" borderId="45" xfId="0" applyFont="1" applyFill="1" applyBorder="1" applyAlignment="1">
      <alignment horizontal="center"/>
    </xf>
    <xf numFmtId="0" fontId="4" fillId="7" borderId="38" xfId="0" applyFont="1" applyFill="1" applyBorder="1" applyAlignment="1">
      <alignment horizontal="center"/>
    </xf>
    <xf numFmtId="0" fontId="5" fillId="6" borderId="25" xfId="0" applyFont="1" applyFill="1" applyBorder="1"/>
    <xf numFmtId="0" fontId="5" fillId="6" borderId="28" xfId="0" applyFont="1" applyFill="1" applyBorder="1"/>
    <xf numFmtId="0" fontId="13" fillId="7" borderId="25" xfId="0" applyFont="1" applyFill="1" applyBorder="1"/>
    <xf numFmtId="0" fontId="5" fillId="7" borderId="25" xfId="0" applyFont="1" applyFill="1" applyBorder="1"/>
    <xf numFmtId="0" fontId="5" fillId="7" borderId="28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164" fontId="5" fillId="7" borderId="25" xfId="0" applyNumberFormat="1" applyFont="1" applyFill="1" applyBorder="1"/>
    <xf numFmtId="0" fontId="5" fillId="3" borderId="25" xfId="0" applyFont="1" applyFill="1" applyBorder="1"/>
    <xf numFmtId="0" fontId="5" fillId="3" borderId="28" xfId="0" applyFont="1" applyFill="1" applyBorder="1"/>
    <xf numFmtId="0" fontId="5" fillId="8" borderId="25" xfId="0" applyNumberFormat="1" applyFont="1" applyFill="1" applyBorder="1"/>
    <xf numFmtId="164" fontId="5" fillId="8" borderId="25" xfId="0" applyNumberFormat="1" applyFont="1" applyFill="1" applyBorder="1"/>
    <xf numFmtId="0" fontId="5" fillId="8" borderId="28" xfId="0" applyNumberFormat="1" applyFont="1" applyFill="1" applyBorder="1"/>
    <xf numFmtId="164" fontId="5" fillId="8" borderId="28" xfId="0" applyNumberFormat="1" applyFont="1" applyFill="1" applyBorder="1"/>
    <xf numFmtId="0" fontId="5" fillId="8" borderId="30" xfId="0" applyNumberFormat="1" applyFont="1" applyFill="1" applyBorder="1"/>
    <xf numFmtId="164" fontId="5" fillId="8" borderId="30" xfId="0" applyNumberFormat="1" applyFont="1" applyFill="1" applyBorder="1"/>
    <xf numFmtId="0" fontId="5" fillId="9" borderId="25" xfId="0" applyFont="1" applyFill="1" applyBorder="1"/>
    <xf numFmtId="0" fontId="5" fillId="9" borderId="28" xfId="0" applyFont="1" applyFill="1" applyBorder="1"/>
    <xf numFmtId="0" fontId="7" fillId="6" borderId="25" xfId="0" applyFont="1" applyFill="1" applyBorder="1"/>
    <xf numFmtId="165" fontId="7" fillId="6" borderId="25" xfId="0" applyNumberFormat="1" applyFont="1" applyFill="1" applyBorder="1"/>
    <xf numFmtId="165" fontId="5" fillId="6" borderId="25" xfId="0" applyNumberFormat="1" applyFont="1" applyFill="1" applyBorder="1"/>
    <xf numFmtId="165" fontId="5" fillId="6" borderId="28" xfId="0" applyNumberFormat="1" applyFont="1" applyFill="1" applyBorder="1"/>
    <xf numFmtId="0" fontId="9" fillId="9" borderId="25" xfId="0" applyFont="1" applyFill="1" applyBorder="1"/>
    <xf numFmtId="0" fontId="3" fillId="9" borderId="30" xfId="0" applyFont="1" applyFill="1" applyBorder="1" applyAlignment="1">
      <alignment horizontal="center"/>
    </xf>
    <xf numFmtId="164" fontId="5" fillId="3" borderId="25" xfId="0" applyNumberFormat="1" applyFont="1" applyFill="1" applyBorder="1"/>
    <xf numFmtId="0" fontId="5" fillId="0" borderId="20" xfId="0" applyFont="1" applyFill="1" applyBorder="1"/>
    <xf numFmtId="0" fontId="0" fillId="6" borderId="25" xfId="0" applyFill="1" applyBorder="1"/>
    <xf numFmtId="0" fontId="0" fillId="6" borderId="28" xfId="0" applyFill="1" applyBorder="1"/>
    <xf numFmtId="0" fontId="0" fillId="7" borderId="26" xfId="0" applyFill="1" applyBorder="1"/>
    <xf numFmtId="0" fontId="0" fillId="7" borderId="25" xfId="0" applyFill="1" applyBorder="1"/>
    <xf numFmtId="0" fontId="0" fillId="7" borderId="28" xfId="0" applyFill="1" applyBorder="1"/>
    <xf numFmtId="0" fontId="0" fillId="5" borderId="25" xfId="0" applyFill="1" applyBorder="1"/>
    <xf numFmtId="0" fontId="0" fillId="5" borderId="28" xfId="0" applyFill="1" applyBorder="1"/>
    <xf numFmtId="0" fontId="0" fillId="7" borderId="53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8" borderId="25" xfId="0" applyFill="1" applyBorder="1"/>
    <xf numFmtId="165" fontId="0" fillId="8" borderId="25" xfId="0" applyNumberFormat="1" applyFill="1" applyBorder="1"/>
    <xf numFmtId="0" fontId="0" fillId="8" borderId="28" xfId="0" applyFill="1" applyBorder="1"/>
    <xf numFmtId="165" fontId="0" fillId="8" borderId="28" xfId="0" applyNumberFormat="1" applyFill="1" applyBorder="1"/>
    <xf numFmtId="0" fontId="0" fillId="8" borderId="30" xfId="0" applyFill="1" applyBorder="1"/>
    <xf numFmtId="165" fontId="0" fillId="8" borderId="30" xfId="0" applyNumberFormat="1" applyFill="1" applyBorder="1"/>
    <xf numFmtId="0" fontId="0" fillId="9" borderId="25" xfId="0" applyFill="1" applyBorder="1"/>
    <xf numFmtId="0" fontId="0" fillId="9" borderId="28" xfId="0" applyFill="1" applyBorder="1"/>
    <xf numFmtId="165" fontId="0" fillId="6" borderId="25" xfId="0" applyNumberFormat="1" applyFill="1" applyBorder="1"/>
    <xf numFmtId="165" fontId="0" fillId="6" borderId="28" xfId="0" applyNumberFormat="1" applyFill="1" applyBorder="1"/>
    <xf numFmtId="0" fontId="0" fillId="9" borderId="30" xfId="0" applyFill="1" applyBorder="1" applyAlignment="1">
      <alignment horizontal="center"/>
    </xf>
    <xf numFmtId="165" fontId="0" fillId="5" borderId="25" xfId="0" applyNumberFormat="1" applyFill="1" applyBorder="1"/>
    <xf numFmtId="165" fontId="0" fillId="5" borderId="28" xfId="0" applyNumberFormat="1" applyFill="1" applyBorder="1"/>
    <xf numFmtId="0" fontId="11" fillId="8" borderId="30" xfId="0" applyFont="1" applyFill="1" applyBorder="1"/>
    <xf numFmtId="165" fontId="11" fillId="8" borderId="30" xfId="0" applyNumberFormat="1" applyFont="1" applyFill="1" applyBorder="1"/>
    <xf numFmtId="0" fontId="11" fillId="9" borderId="30" xfId="0" applyFont="1" applyFill="1" applyBorder="1" applyAlignment="1">
      <alignment horizontal="center"/>
    </xf>
    <xf numFmtId="0" fontId="3" fillId="7" borderId="55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5" xfId="0" applyFont="1" applyFill="1" applyBorder="1"/>
    <xf numFmtId="164" fontId="5" fillId="4" borderId="25" xfId="0" applyNumberFormat="1" applyFont="1" applyFill="1" applyBorder="1"/>
    <xf numFmtId="0" fontId="5" fillId="5" borderId="25" xfId="0" applyNumberFormat="1" applyFont="1" applyFill="1" applyBorder="1"/>
    <xf numFmtId="164" fontId="5" fillId="5" borderId="25" xfId="0" applyNumberFormat="1" applyFont="1" applyFill="1" applyBorder="1"/>
    <xf numFmtId="0" fontId="9" fillId="4" borderId="25" xfId="0" applyFont="1" applyFill="1" applyBorder="1"/>
    <xf numFmtId="0" fontId="10" fillId="6" borderId="25" xfId="0" applyFont="1" applyFill="1" applyBorder="1"/>
    <xf numFmtId="165" fontId="10" fillId="6" borderId="25" xfId="0" applyNumberFormat="1" applyFont="1" applyFill="1" applyBorder="1"/>
    <xf numFmtId="0" fontId="5" fillId="4" borderId="25" xfId="0" applyFont="1" applyFill="1" applyBorder="1"/>
    <xf numFmtId="0" fontId="7" fillId="4" borderId="9" xfId="0" applyFont="1" applyFill="1" applyBorder="1" applyAlignment="1"/>
    <xf numFmtId="0" fontId="3" fillId="4" borderId="54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5" fillId="4" borderId="25" xfId="0" applyNumberFormat="1" applyFont="1" applyFill="1" applyBorder="1"/>
    <xf numFmtId="165" fontId="5" fillId="5" borderId="25" xfId="0" applyNumberFormat="1" applyFont="1" applyFill="1" applyBorder="1"/>
    <xf numFmtId="164" fontId="5" fillId="7" borderId="42" xfId="0" applyNumberFormat="1" applyFont="1" applyFill="1" applyBorder="1"/>
    <xf numFmtId="164" fontId="5" fillId="7" borderId="32" xfId="0" applyNumberFormat="1" applyFont="1" applyFill="1" applyBorder="1"/>
    <xf numFmtId="164" fontId="5" fillId="7" borderId="54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57" xfId="0" applyFont="1" applyFill="1" applyBorder="1"/>
    <xf numFmtId="0" fontId="3" fillId="7" borderId="0" xfId="0" applyFont="1" applyFill="1" applyBorder="1"/>
    <xf numFmtId="0" fontId="0" fillId="7" borderId="32" xfId="0" applyFill="1" applyBorder="1"/>
    <xf numFmtId="0" fontId="0" fillId="7" borderId="58" xfId="0" applyFill="1" applyBorder="1"/>
    <xf numFmtId="0" fontId="0" fillId="7" borderId="24" xfId="0" applyFill="1" applyBorder="1"/>
    <xf numFmtId="0" fontId="0" fillId="0" borderId="59" xfId="0" applyBorder="1"/>
    <xf numFmtId="0" fontId="0" fillId="7" borderId="60" xfId="0" applyFill="1" applyBorder="1" applyAlignment="1">
      <alignment horizontal="center"/>
    </xf>
    <xf numFmtId="0" fontId="0" fillId="7" borderId="61" xfId="0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5" borderId="61" xfId="0" applyFill="1" applyBorder="1"/>
    <xf numFmtId="165" fontId="0" fillId="5" borderId="61" xfId="0" applyNumberFormat="1" applyFill="1" applyBorder="1"/>
    <xf numFmtId="0" fontId="0" fillId="6" borderId="61" xfId="0" applyFill="1" applyBorder="1"/>
    <xf numFmtId="165" fontId="0" fillId="6" borderId="61" xfId="0" applyNumberFormat="1" applyFill="1" applyBorder="1"/>
    <xf numFmtId="0" fontId="0" fillId="9" borderId="61" xfId="0" applyFill="1" applyBorder="1" applyAlignment="1">
      <alignment horizontal="center"/>
    </xf>
    <xf numFmtId="16" fontId="9" fillId="9" borderId="25" xfId="0" applyNumberFormat="1" applyFont="1" applyFill="1" applyBorder="1"/>
    <xf numFmtId="0" fontId="0" fillId="4" borderId="0" xfId="0" applyFill="1"/>
    <xf numFmtId="0" fontId="0" fillId="4" borderId="50" xfId="0" applyFill="1" applyBorder="1" applyAlignment="1">
      <alignment horizontal="center"/>
    </xf>
    <xf numFmtId="0" fontId="0" fillId="7" borderId="61" xfId="0" applyFill="1" applyBorder="1"/>
    <xf numFmtId="164" fontId="0" fillId="7" borderId="61" xfId="0" applyNumberFormat="1" applyFill="1" applyBorder="1"/>
    <xf numFmtId="0" fontId="5" fillId="4" borderId="17" xfId="0" applyFont="1" applyFill="1" applyBorder="1"/>
    <xf numFmtId="0" fontId="0" fillId="0" borderId="32" xfId="0" applyBorder="1"/>
    <xf numFmtId="0" fontId="0" fillId="0" borderId="17" xfId="0" applyBorder="1"/>
    <xf numFmtId="0" fontId="0" fillId="4" borderId="20" xfId="0" applyFill="1" applyBorder="1"/>
    <xf numFmtId="0" fontId="5" fillId="4" borderId="62" xfId="0" applyFont="1" applyFill="1" applyBorder="1"/>
    <xf numFmtId="0" fontId="0" fillId="4" borderId="62" xfId="0" applyFill="1" applyBorder="1"/>
    <xf numFmtId="0" fontId="0" fillId="4" borderId="63" xfId="0" applyFill="1" applyBorder="1"/>
    <xf numFmtId="164" fontId="0" fillId="7" borderId="65" xfId="0" applyNumberFormat="1" applyFill="1" applyBorder="1"/>
    <xf numFmtId="0" fontId="10" fillId="7" borderId="25" xfId="0" applyFont="1" applyFill="1" applyBorder="1"/>
    <xf numFmtId="0" fontId="14" fillId="7" borderId="25" xfId="0" applyFont="1" applyFill="1" applyBorder="1"/>
    <xf numFmtId="0" fontId="15" fillId="10" borderId="0" xfId="0" applyFont="1" applyFill="1"/>
    <xf numFmtId="0" fontId="15" fillId="4" borderId="0" xfId="0" applyFont="1" applyFill="1"/>
    <xf numFmtId="16" fontId="12" fillId="9" borderId="25" xfId="0" applyNumberFormat="1" applyFont="1" applyFill="1" applyBorder="1"/>
    <xf numFmtId="165" fontId="16" fillId="6" borderId="25" xfId="0" applyNumberFormat="1" applyFont="1" applyFill="1" applyBorder="1"/>
    <xf numFmtId="0" fontId="5" fillId="11" borderId="18" xfId="0" applyFont="1" applyFill="1" applyBorder="1"/>
    <xf numFmtId="0" fontId="3" fillId="11" borderId="25" xfId="0" applyFont="1" applyFill="1" applyBorder="1"/>
    <xf numFmtId="0" fontId="5" fillId="11" borderId="25" xfId="0" applyFont="1" applyFill="1" applyBorder="1"/>
    <xf numFmtId="164" fontId="5" fillId="11" borderId="25" xfId="0" applyNumberFormat="1" applyFont="1" applyFill="1" applyBorder="1"/>
    <xf numFmtId="0" fontId="5" fillId="11" borderId="25" xfId="0" applyNumberFormat="1" applyFont="1" applyFill="1" applyBorder="1"/>
    <xf numFmtId="0" fontId="9" fillId="11" borderId="25" xfId="0" applyFont="1" applyFill="1" applyBorder="1"/>
    <xf numFmtId="0" fontId="10" fillId="11" borderId="25" xfId="0" applyFont="1" applyFill="1" applyBorder="1"/>
    <xf numFmtId="165" fontId="16" fillId="11" borderId="25" xfId="0" applyNumberFormat="1" applyFont="1" applyFill="1" applyBorder="1"/>
    <xf numFmtId="16" fontId="12" fillId="11" borderId="25" xfId="0" applyNumberFormat="1" applyFont="1" applyFill="1" applyBorder="1"/>
    <xf numFmtId="0" fontId="5" fillId="11" borderId="20" xfId="0" applyFont="1" applyFill="1" applyBorder="1"/>
    <xf numFmtId="0" fontId="5" fillId="11" borderId="16" xfId="0" applyFont="1" applyFill="1" applyBorder="1"/>
    <xf numFmtId="165" fontId="5" fillId="11" borderId="25" xfId="0" applyNumberFormat="1" applyFont="1" applyFill="1" applyBorder="1"/>
    <xf numFmtId="164" fontId="5" fillId="11" borderId="14" xfId="0" applyNumberFormat="1" applyFont="1" applyFill="1" applyBorder="1"/>
    <xf numFmtId="164" fontId="5" fillId="11" borderId="16" xfId="0" applyNumberFormat="1" applyFont="1" applyFill="1" applyBorder="1"/>
    <xf numFmtId="164" fontId="5" fillId="11" borderId="42" xfId="0" applyNumberFormat="1" applyFont="1" applyFill="1" applyBorder="1"/>
    <xf numFmtId="16" fontId="9" fillId="11" borderId="25" xfId="0" applyNumberFormat="1" applyFont="1" applyFill="1" applyBorder="1"/>
    <xf numFmtId="0" fontId="5" fillId="11" borderId="17" xfId="0" applyFont="1" applyFill="1" applyBorder="1"/>
    <xf numFmtId="164" fontId="5" fillId="11" borderId="32" xfId="0" applyNumberFormat="1" applyFont="1" applyFill="1" applyBorder="1"/>
    <xf numFmtId="0" fontId="3" fillId="11" borderId="20" xfId="0" applyFont="1" applyFill="1" applyBorder="1"/>
    <xf numFmtId="0" fontId="3" fillId="7" borderId="55" xfId="0" applyFont="1" applyFill="1" applyBorder="1" applyAlignment="1">
      <alignment horizontal="left"/>
    </xf>
    <xf numFmtId="0" fontId="3" fillId="7" borderId="3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6" borderId="56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7" borderId="56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7" fillId="6" borderId="52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7" fillId="7" borderId="48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165" fontId="12" fillId="6" borderId="25" xfId="0" applyNumberFormat="1" applyFont="1" applyFill="1" applyBorder="1"/>
    <xf numFmtId="14" fontId="12" fillId="9" borderId="25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16"/>
  <sheetViews>
    <sheetView tabSelected="1" topLeftCell="AE1" zoomScale="60" zoomScaleNormal="60" workbookViewId="0">
      <selection activeCell="AN6" sqref="AN6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12.28515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6" max="26" width="23.8554687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4.710937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5.5703125" customWidth="1"/>
    <col min="92" max="92" width="0.5703125" hidden="1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19.5" thickBot="1" x14ac:dyDescent="0.35">
      <c r="A1" s="40"/>
      <c r="B1" s="41" t="s">
        <v>42</v>
      </c>
      <c r="C1" s="45"/>
      <c r="D1" s="46"/>
      <c r="E1" s="50"/>
      <c r="F1" s="53"/>
      <c r="G1" s="54"/>
      <c r="H1" s="55"/>
      <c r="I1" s="58"/>
      <c r="J1" s="59"/>
      <c r="K1" s="60"/>
      <c r="L1" s="52"/>
      <c r="M1" s="63"/>
      <c r="N1" s="64"/>
      <c r="O1" s="69"/>
      <c r="P1" s="81" t="s">
        <v>42</v>
      </c>
      <c r="Q1" s="73"/>
      <c r="R1" s="53"/>
      <c r="S1" s="54"/>
      <c r="T1" s="55"/>
      <c r="U1" s="58"/>
      <c r="V1" s="59"/>
      <c r="W1" s="60"/>
      <c r="X1" s="52"/>
      <c r="Y1" s="63"/>
      <c r="Z1" s="82"/>
      <c r="AA1" s="69"/>
      <c r="AB1" s="81" t="s">
        <v>42</v>
      </c>
      <c r="AC1" s="73"/>
      <c r="AD1" s="53"/>
      <c r="AE1" s="54"/>
      <c r="AF1" s="55"/>
      <c r="AG1" s="58"/>
      <c r="AH1" s="59"/>
      <c r="AI1" s="60"/>
      <c r="AJ1" s="52"/>
      <c r="AK1" s="63"/>
      <c r="AL1" s="82"/>
      <c r="AM1" s="69"/>
      <c r="AN1" s="81" t="s">
        <v>42</v>
      </c>
      <c r="AO1" s="73"/>
      <c r="AP1" s="53"/>
      <c r="AQ1" s="54"/>
      <c r="AR1" s="1"/>
      <c r="AS1" s="58"/>
      <c r="AT1" s="59"/>
      <c r="AU1" s="60"/>
      <c r="AV1" s="52"/>
      <c r="AW1" s="63"/>
      <c r="AX1" s="82"/>
      <c r="AY1" s="69"/>
      <c r="AZ1" s="81" t="s">
        <v>42</v>
      </c>
      <c r="BA1" s="73"/>
      <c r="BB1" s="76"/>
      <c r="BC1" s="77"/>
      <c r="BD1" s="55"/>
      <c r="BE1" s="58"/>
      <c r="BF1" s="59"/>
      <c r="BG1" s="60"/>
      <c r="BH1" s="52"/>
      <c r="BI1" s="63"/>
      <c r="BJ1" s="82"/>
      <c r="BK1" s="69"/>
      <c r="BL1" s="81" t="s">
        <v>42</v>
      </c>
      <c r="BM1" s="73"/>
      <c r="BN1" s="53"/>
      <c r="BO1" s="54"/>
      <c r="BP1" s="55"/>
      <c r="BQ1" s="58"/>
      <c r="BR1" s="59"/>
      <c r="BS1" s="60"/>
      <c r="BT1" s="52"/>
      <c r="BU1" s="63"/>
      <c r="BV1" s="82"/>
      <c r="BW1" s="69"/>
      <c r="BX1" s="81" t="s">
        <v>42</v>
      </c>
      <c r="BY1" s="73"/>
      <c r="BZ1" s="53"/>
      <c r="CA1" s="54"/>
      <c r="CB1" s="55"/>
      <c r="CC1" s="58"/>
      <c r="CD1" s="59"/>
      <c r="CE1" s="60"/>
      <c r="CF1" s="52"/>
      <c r="CG1" s="63"/>
      <c r="CH1" s="82"/>
      <c r="CI1" s="69"/>
      <c r="CJ1" s="81" t="s">
        <v>42</v>
      </c>
      <c r="CK1" s="73"/>
      <c r="CL1" s="53"/>
      <c r="CM1" s="54"/>
      <c r="CN1" s="55"/>
      <c r="CO1" s="58"/>
      <c r="CP1" s="59"/>
      <c r="CQ1" s="60"/>
      <c r="CR1" s="52"/>
      <c r="CS1" s="63"/>
      <c r="CT1" s="82"/>
      <c r="CU1" s="69"/>
      <c r="CV1" s="81" t="s">
        <v>42</v>
      </c>
      <c r="CW1" s="73"/>
      <c r="CX1" s="53"/>
      <c r="CY1" s="54"/>
      <c r="CZ1" s="55"/>
      <c r="DA1" s="58"/>
      <c r="DB1" s="59"/>
      <c r="DC1" s="60"/>
      <c r="DD1" s="52"/>
      <c r="DE1" s="63"/>
      <c r="DF1" s="82"/>
      <c r="DG1" s="69"/>
      <c r="DH1" s="81" t="s">
        <v>42</v>
      </c>
      <c r="DI1" s="73"/>
      <c r="DJ1" s="53"/>
      <c r="DK1" s="54"/>
      <c r="DL1" s="55"/>
      <c r="DM1" s="58"/>
      <c r="DN1" s="59"/>
      <c r="DO1" s="60"/>
      <c r="DP1" s="52"/>
      <c r="DQ1" s="63"/>
      <c r="DR1" s="82"/>
      <c r="DS1" s="69"/>
      <c r="DT1" s="81" t="s">
        <v>42</v>
      </c>
      <c r="DU1" s="73"/>
      <c r="DV1" s="53"/>
      <c r="DW1" s="54"/>
      <c r="DX1" s="85"/>
      <c r="DY1" s="58"/>
      <c r="DZ1" s="59"/>
      <c r="EA1" s="60"/>
      <c r="EB1" s="52"/>
      <c r="EC1" s="63"/>
      <c r="ED1" s="82"/>
      <c r="EE1" s="69"/>
      <c r="EF1" s="81" t="s">
        <v>42</v>
      </c>
      <c r="EG1" s="73"/>
      <c r="EH1" s="53"/>
      <c r="EI1" s="54"/>
      <c r="EJ1" s="55"/>
      <c r="EK1" s="58"/>
      <c r="EL1" s="59"/>
      <c r="EM1" s="60"/>
      <c r="EN1" s="52"/>
      <c r="EO1" s="89"/>
      <c r="EP1" s="18"/>
    </row>
    <row r="2" spans="1:147" ht="18.75" thickBot="1" x14ac:dyDescent="0.3">
      <c r="A2" s="42"/>
      <c r="B2" s="215" t="s">
        <v>0</v>
      </c>
      <c r="C2" s="47"/>
      <c r="D2" s="48"/>
      <c r="E2" s="51"/>
      <c r="F2" s="217" t="s">
        <v>1</v>
      </c>
      <c r="G2" s="218"/>
      <c r="H2" s="56"/>
      <c r="I2" s="221" t="s">
        <v>2</v>
      </c>
      <c r="J2" s="222"/>
      <c r="K2" s="61"/>
      <c r="L2" s="225" t="s">
        <v>3</v>
      </c>
      <c r="M2" s="226"/>
      <c r="N2" s="65"/>
      <c r="O2" s="70"/>
      <c r="P2" s="237" t="s">
        <v>0</v>
      </c>
      <c r="Q2" s="74"/>
      <c r="R2" s="217" t="s">
        <v>1</v>
      </c>
      <c r="S2" s="218"/>
      <c r="T2" s="56"/>
      <c r="U2" s="221" t="s">
        <v>2</v>
      </c>
      <c r="V2" s="222"/>
      <c r="W2" s="61"/>
      <c r="X2" s="225" t="s">
        <v>3</v>
      </c>
      <c r="Y2" s="226"/>
      <c r="Z2" s="83"/>
      <c r="AA2" s="70"/>
      <c r="AB2" s="237" t="s">
        <v>0</v>
      </c>
      <c r="AC2" s="74"/>
      <c r="AD2" s="217" t="s">
        <v>1</v>
      </c>
      <c r="AE2" s="218"/>
      <c r="AF2" s="56"/>
      <c r="AG2" s="221" t="s">
        <v>2</v>
      </c>
      <c r="AH2" s="222"/>
      <c r="AI2" s="61"/>
      <c r="AJ2" s="225" t="s">
        <v>3</v>
      </c>
      <c r="AK2" s="226"/>
      <c r="AL2" s="83"/>
      <c r="AM2" s="70"/>
      <c r="AN2" s="237" t="s">
        <v>0</v>
      </c>
      <c r="AO2" s="74"/>
      <c r="AP2" s="217" t="s">
        <v>1</v>
      </c>
      <c r="AQ2" s="218"/>
      <c r="AR2" s="56"/>
      <c r="AS2" s="221" t="s">
        <v>2</v>
      </c>
      <c r="AT2" s="222"/>
      <c r="AU2" s="61"/>
      <c r="AV2" s="225" t="s">
        <v>3</v>
      </c>
      <c r="AW2" s="226"/>
      <c r="AX2" s="83"/>
      <c r="AY2" s="70"/>
      <c r="AZ2" s="237" t="s">
        <v>0</v>
      </c>
      <c r="BA2" s="74"/>
      <c r="BB2" s="243" t="s">
        <v>1</v>
      </c>
      <c r="BC2" s="244"/>
      <c r="BD2" s="56"/>
      <c r="BE2" s="221" t="s">
        <v>2</v>
      </c>
      <c r="BF2" s="222"/>
      <c r="BG2" s="61"/>
      <c r="BH2" s="225" t="s">
        <v>3</v>
      </c>
      <c r="BI2" s="226"/>
      <c r="BJ2" s="83"/>
      <c r="BK2" s="70"/>
      <c r="BL2" s="237" t="s">
        <v>0</v>
      </c>
      <c r="BM2" s="74"/>
      <c r="BN2" s="217" t="s">
        <v>1</v>
      </c>
      <c r="BO2" s="218"/>
      <c r="BP2" s="56"/>
      <c r="BQ2" s="221" t="s">
        <v>2</v>
      </c>
      <c r="BR2" s="222"/>
      <c r="BS2" s="61"/>
      <c r="BT2" s="225" t="s">
        <v>3</v>
      </c>
      <c r="BU2" s="226"/>
      <c r="BV2" s="83"/>
      <c r="BW2" s="70"/>
      <c r="BX2" s="237" t="s">
        <v>0</v>
      </c>
      <c r="BY2" s="74"/>
      <c r="BZ2" s="217" t="s">
        <v>1</v>
      </c>
      <c r="CA2" s="218"/>
      <c r="CB2" s="56"/>
      <c r="CC2" s="221" t="s">
        <v>2</v>
      </c>
      <c r="CD2" s="222"/>
      <c r="CE2" s="61"/>
      <c r="CF2" s="225" t="s">
        <v>3</v>
      </c>
      <c r="CG2" s="226"/>
      <c r="CH2" s="83"/>
      <c r="CI2" s="70"/>
      <c r="CJ2" s="237" t="s">
        <v>0</v>
      </c>
      <c r="CK2" s="74"/>
      <c r="CL2" s="217" t="s">
        <v>1</v>
      </c>
      <c r="CM2" s="218"/>
      <c r="CN2" s="56"/>
      <c r="CO2" s="221" t="s">
        <v>2</v>
      </c>
      <c r="CP2" s="222"/>
      <c r="CQ2" s="61"/>
      <c r="CR2" s="225" t="s">
        <v>3</v>
      </c>
      <c r="CS2" s="226"/>
      <c r="CT2" s="83"/>
      <c r="CU2" s="70"/>
      <c r="CV2" s="237" t="s">
        <v>0</v>
      </c>
      <c r="CW2" s="74"/>
      <c r="CX2" s="217" t="s">
        <v>1</v>
      </c>
      <c r="CY2" s="218"/>
      <c r="CZ2" s="56"/>
      <c r="DA2" s="221" t="s">
        <v>2</v>
      </c>
      <c r="DB2" s="222"/>
      <c r="DC2" s="61"/>
      <c r="DD2" s="225" t="s">
        <v>3</v>
      </c>
      <c r="DE2" s="226"/>
      <c r="DF2" s="83"/>
      <c r="DG2" s="70"/>
      <c r="DH2" s="237" t="s">
        <v>0</v>
      </c>
      <c r="DI2" s="74"/>
      <c r="DJ2" s="217" t="s">
        <v>1</v>
      </c>
      <c r="DK2" s="218"/>
      <c r="DL2" s="56"/>
      <c r="DM2" s="221" t="s">
        <v>2</v>
      </c>
      <c r="DN2" s="222"/>
      <c r="DO2" s="61"/>
      <c r="DP2" s="225" t="s">
        <v>3</v>
      </c>
      <c r="DQ2" s="226"/>
      <c r="DR2" s="83"/>
      <c r="DS2" s="70"/>
      <c r="DT2" s="237" t="s">
        <v>0</v>
      </c>
      <c r="DU2" s="74"/>
      <c r="DV2" s="217" t="s">
        <v>1</v>
      </c>
      <c r="DW2" s="218"/>
      <c r="DX2" s="86"/>
      <c r="DY2" s="221" t="s">
        <v>2</v>
      </c>
      <c r="DZ2" s="222"/>
      <c r="EA2" s="61"/>
      <c r="EB2" s="225" t="s">
        <v>3</v>
      </c>
      <c r="EC2" s="226"/>
      <c r="ED2" s="83"/>
      <c r="EE2" s="70"/>
      <c r="EF2" s="237" t="s">
        <v>0</v>
      </c>
      <c r="EG2" s="74"/>
      <c r="EH2" s="217" t="s">
        <v>1</v>
      </c>
      <c r="EI2" s="218"/>
      <c r="EJ2" s="56"/>
      <c r="EK2" s="221" t="s">
        <v>2</v>
      </c>
      <c r="EL2" s="222"/>
      <c r="EM2" s="61"/>
      <c r="EN2" s="225" t="s">
        <v>3</v>
      </c>
      <c r="EO2" s="247"/>
      <c r="EP2" s="249"/>
    </row>
    <row r="3" spans="1:147" ht="18.75" thickBot="1" x14ac:dyDescent="0.3">
      <c r="A3" s="43" t="s">
        <v>4</v>
      </c>
      <c r="B3" s="216"/>
      <c r="C3" s="49"/>
      <c r="D3" s="49"/>
      <c r="E3" s="51"/>
      <c r="F3" s="219"/>
      <c r="G3" s="220"/>
      <c r="H3" s="57"/>
      <c r="I3" s="223"/>
      <c r="J3" s="224"/>
      <c r="K3" s="62"/>
      <c r="L3" s="227"/>
      <c r="M3" s="228"/>
      <c r="N3" s="66"/>
      <c r="O3" s="71" t="s">
        <v>4</v>
      </c>
      <c r="P3" s="238"/>
      <c r="Q3" s="74"/>
      <c r="R3" s="219"/>
      <c r="S3" s="220"/>
      <c r="T3" s="78"/>
      <c r="U3" s="239"/>
      <c r="V3" s="240"/>
      <c r="W3" s="79"/>
      <c r="X3" s="241"/>
      <c r="Y3" s="242"/>
      <c r="Z3" s="68"/>
      <c r="AA3" s="71" t="s">
        <v>4</v>
      </c>
      <c r="AB3" s="238"/>
      <c r="AC3" s="74"/>
      <c r="AD3" s="219"/>
      <c r="AE3" s="220"/>
      <c r="AF3" s="78"/>
      <c r="AG3" s="239"/>
      <c r="AH3" s="240"/>
      <c r="AI3" s="79"/>
      <c r="AJ3" s="241"/>
      <c r="AK3" s="242"/>
      <c r="AL3" s="68"/>
      <c r="AM3" s="71" t="s">
        <v>4</v>
      </c>
      <c r="AN3" s="238"/>
      <c r="AO3" s="74"/>
      <c r="AP3" s="219"/>
      <c r="AQ3" s="220"/>
      <c r="AR3" s="78"/>
      <c r="AS3" s="239"/>
      <c r="AT3" s="240"/>
      <c r="AU3" s="79"/>
      <c r="AV3" s="241"/>
      <c r="AW3" s="242"/>
      <c r="AX3" s="68"/>
      <c r="AY3" s="71" t="s">
        <v>4</v>
      </c>
      <c r="AZ3" s="238"/>
      <c r="BA3" s="74"/>
      <c r="BB3" s="245"/>
      <c r="BC3" s="246"/>
      <c r="BD3" s="78"/>
      <c r="BE3" s="239"/>
      <c r="BF3" s="240"/>
      <c r="BG3" s="79"/>
      <c r="BH3" s="241"/>
      <c r="BI3" s="242"/>
      <c r="BJ3" s="68"/>
      <c r="BK3" s="71" t="s">
        <v>4</v>
      </c>
      <c r="BL3" s="238"/>
      <c r="BM3" s="74"/>
      <c r="BN3" s="219"/>
      <c r="BO3" s="220"/>
      <c r="BP3" s="78"/>
      <c r="BQ3" s="239"/>
      <c r="BR3" s="240"/>
      <c r="BS3" s="79"/>
      <c r="BT3" s="241"/>
      <c r="BU3" s="242"/>
      <c r="BV3" s="68"/>
      <c r="BW3" s="71" t="s">
        <v>4</v>
      </c>
      <c r="BX3" s="238"/>
      <c r="BY3" s="74"/>
      <c r="BZ3" s="219"/>
      <c r="CA3" s="220"/>
      <c r="CB3" s="78"/>
      <c r="CC3" s="239"/>
      <c r="CD3" s="240"/>
      <c r="CE3" s="79"/>
      <c r="CF3" s="241"/>
      <c r="CG3" s="242"/>
      <c r="CH3" s="68"/>
      <c r="CI3" s="71" t="s">
        <v>4</v>
      </c>
      <c r="CJ3" s="238"/>
      <c r="CK3" s="74"/>
      <c r="CL3" s="219"/>
      <c r="CM3" s="220"/>
      <c r="CN3" s="78"/>
      <c r="CO3" s="239"/>
      <c r="CP3" s="240"/>
      <c r="CQ3" s="79"/>
      <c r="CR3" s="241"/>
      <c r="CS3" s="242"/>
      <c r="CT3" s="68"/>
      <c r="CU3" s="71" t="s">
        <v>4</v>
      </c>
      <c r="CV3" s="238"/>
      <c r="CW3" s="74"/>
      <c r="CX3" s="219"/>
      <c r="CY3" s="220"/>
      <c r="CZ3" s="78"/>
      <c r="DA3" s="239"/>
      <c r="DB3" s="240"/>
      <c r="DC3" s="79"/>
      <c r="DD3" s="241"/>
      <c r="DE3" s="242"/>
      <c r="DF3" s="68"/>
      <c r="DG3" s="71" t="s">
        <v>4</v>
      </c>
      <c r="DH3" s="238"/>
      <c r="DI3" s="74"/>
      <c r="DJ3" s="219"/>
      <c r="DK3" s="220"/>
      <c r="DL3" s="78"/>
      <c r="DM3" s="239"/>
      <c r="DN3" s="240"/>
      <c r="DO3" s="79"/>
      <c r="DP3" s="241"/>
      <c r="DQ3" s="242"/>
      <c r="DR3" s="68"/>
      <c r="DS3" s="71" t="s">
        <v>4</v>
      </c>
      <c r="DT3" s="238"/>
      <c r="DU3" s="74"/>
      <c r="DV3" s="219"/>
      <c r="DW3" s="220"/>
      <c r="DX3" s="87"/>
      <c r="DY3" s="239"/>
      <c r="DZ3" s="240"/>
      <c r="EA3" s="79"/>
      <c r="EB3" s="241"/>
      <c r="EC3" s="242"/>
      <c r="ED3" s="68"/>
      <c r="EE3" s="71" t="s">
        <v>4</v>
      </c>
      <c r="EF3" s="238"/>
      <c r="EG3" s="74"/>
      <c r="EH3" s="219"/>
      <c r="EI3" s="220"/>
      <c r="EJ3" s="78"/>
      <c r="EK3" s="239"/>
      <c r="EL3" s="240"/>
      <c r="EM3" s="79"/>
      <c r="EN3" s="241"/>
      <c r="EO3" s="248"/>
      <c r="EP3" s="250"/>
    </row>
    <row r="4" spans="1:147" ht="19.5" thickBot="1" x14ac:dyDescent="0.35">
      <c r="A4" s="43"/>
      <c r="B4" s="141"/>
      <c r="C4" s="229" t="s">
        <v>5</v>
      </c>
      <c r="D4" s="230"/>
      <c r="E4" s="142"/>
      <c r="F4" s="231" t="s">
        <v>34</v>
      </c>
      <c r="G4" s="232"/>
      <c r="H4" s="143"/>
      <c r="I4" s="233" t="s">
        <v>6</v>
      </c>
      <c r="J4" s="234"/>
      <c r="K4" s="144" t="s">
        <v>7</v>
      </c>
      <c r="L4" s="235" t="s">
        <v>8</v>
      </c>
      <c r="M4" s="236"/>
      <c r="N4" s="66"/>
      <c r="O4" s="71"/>
      <c r="P4" s="141"/>
      <c r="Q4" s="153"/>
      <c r="R4" s="231" t="s">
        <v>36</v>
      </c>
      <c r="S4" s="232"/>
      <c r="T4" s="154"/>
      <c r="U4" s="251" t="s">
        <v>11</v>
      </c>
      <c r="V4" s="252"/>
      <c r="W4" s="155" t="s">
        <v>7</v>
      </c>
      <c r="X4" s="253" t="s">
        <v>12</v>
      </c>
      <c r="Y4" s="254"/>
      <c r="Z4" s="84"/>
      <c r="AA4" s="71"/>
      <c r="AB4" s="141"/>
      <c r="AC4" s="153"/>
      <c r="AD4" s="231" t="s">
        <v>37</v>
      </c>
      <c r="AE4" s="232"/>
      <c r="AF4" s="154" t="s">
        <v>10</v>
      </c>
      <c r="AG4" s="251" t="s">
        <v>13</v>
      </c>
      <c r="AH4" s="252"/>
      <c r="AI4" s="155" t="s">
        <v>7</v>
      </c>
      <c r="AJ4" s="253" t="s">
        <v>14</v>
      </c>
      <c r="AK4" s="255"/>
      <c r="AL4" s="163"/>
      <c r="AM4" s="164"/>
      <c r="AN4" s="141"/>
      <c r="AO4" s="153"/>
      <c r="AP4" s="231" t="s">
        <v>34</v>
      </c>
      <c r="AQ4" s="232"/>
      <c r="AR4" s="154"/>
      <c r="AS4" s="251" t="s">
        <v>15</v>
      </c>
      <c r="AT4" s="252"/>
      <c r="AU4" s="155" t="s">
        <v>7</v>
      </c>
      <c r="AV4" s="256" t="s">
        <v>16</v>
      </c>
      <c r="AW4" s="254"/>
      <c r="AX4" s="163"/>
      <c r="AY4" s="164"/>
      <c r="AZ4" s="141"/>
      <c r="BA4" s="153"/>
      <c r="BB4" s="257" t="s">
        <v>38</v>
      </c>
      <c r="BC4" s="258"/>
      <c r="BD4" s="154"/>
      <c r="BE4" s="251" t="s">
        <v>17</v>
      </c>
      <c r="BF4" s="252"/>
      <c r="BG4" s="155" t="s">
        <v>7</v>
      </c>
      <c r="BH4" s="256" t="s">
        <v>18</v>
      </c>
      <c r="BI4" s="254"/>
      <c r="BJ4" s="84"/>
      <c r="BK4" s="164"/>
      <c r="BL4" s="141"/>
      <c r="BM4" s="153"/>
      <c r="BN4" s="231" t="s">
        <v>39</v>
      </c>
      <c r="BO4" s="232"/>
      <c r="BP4" s="154"/>
      <c r="BQ4" s="251" t="s">
        <v>19</v>
      </c>
      <c r="BR4" s="252"/>
      <c r="BS4" s="155" t="s">
        <v>7</v>
      </c>
      <c r="BT4" s="253" t="s">
        <v>20</v>
      </c>
      <c r="BU4" s="255"/>
      <c r="BV4" s="84"/>
      <c r="BW4" s="164"/>
      <c r="BX4" s="141"/>
      <c r="BY4" s="153"/>
      <c r="BZ4" s="231" t="s">
        <v>40</v>
      </c>
      <c r="CA4" s="232"/>
      <c r="CB4" s="154"/>
      <c r="CC4" s="251" t="s">
        <v>21</v>
      </c>
      <c r="CD4" s="252"/>
      <c r="CE4" s="155" t="s">
        <v>7</v>
      </c>
      <c r="CF4" s="253" t="s">
        <v>22</v>
      </c>
      <c r="CG4" s="255"/>
      <c r="CH4" s="84"/>
      <c r="CI4" s="164"/>
      <c r="CJ4" s="141"/>
      <c r="CK4" s="153"/>
      <c r="CL4" s="231" t="s">
        <v>38</v>
      </c>
      <c r="CM4" s="232"/>
      <c r="CN4" s="154"/>
      <c r="CO4" s="251" t="s">
        <v>23</v>
      </c>
      <c r="CP4" s="252"/>
      <c r="CQ4" s="155" t="s">
        <v>7</v>
      </c>
      <c r="CR4" s="253" t="s">
        <v>24</v>
      </c>
      <c r="CS4" s="255"/>
      <c r="CT4" s="163"/>
      <c r="CU4" s="164"/>
      <c r="CV4" s="141"/>
      <c r="CW4" s="153"/>
      <c r="CX4" s="231" t="s">
        <v>34</v>
      </c>
      <c r="CY4" s="232"/>
      <c r="CZ4" s="154"/>
      <c r="DA4" s="251" t="s">
        <v>25</v>
      </c>
      <c r="DB4" s="252"/>
      <c r="DC4" s="155" t="s">
        <v>7</v>
      </c>
      <c r="DD4" s="253" t="s">
        <v>26</v>
      </c>
      <c r="DE4" s="255"/>
      <c r="DF4" s="84"/>
      <c r="DG4" s="164"/>
      <c r="DH4" s="141"/>
      <c r="DI4" s="153"/>
      <c r="DJ4" s="231" t="s">
        <v>35</v>
      </c>
      <c r="DK4" s="232"/>
      <c r="DL4" s="154"/>
      <c r="DM4" s="251" t="s">
        <v>27</v>
      </c>
      <c r="DN4" s="252"/>
      <c r="DO4" s="155" t="s">
        <v>7</v>
      </c>
      <c r="DP4" s="253" t="s">
        <v>28</v>
      </c>
      <c r="DQ4" s="255"/>
      <c r="DR4" s="84"/>
      <c r="DS4" s="71"/>
      <c r="DT4" s="44"/>
      <c r="DU4" s="75"/>
      <c r="DV4" s="260" t="s">
        <v>37</v>
      </c>
      <c r="DW4" s="220"/>
      <c r="DX4" s="88"/>
      <c r="DY4" s="261" t="s">
        <v>29</v>
      </c>
      <c r="DZ4" s="262"/>
      <c r="EA4" s="80" t="s">
        <v>7</v>
      </c>
      <c r="EB4" s="256" t="s">
        <v>30</v>
      </c>
      <c r="EC4" s="254"/>
      <c r="ED4" s="163"/>
      <c r="EE4" s="164"/>
      <c r="EF4" s="141"/>
      <c r="EG4" s="153"/>
      <c r="EH4" s="231" t="s">
        <v>41</v>
      </c>
      <c r="EI4" s="232"/>
      <c r="EJ4" s="154"/>
      <c r="EK4" s="251" t="s">
        <v>31</v>
      </c>
      <c r="EL4" s="252"/>
      <c r="EM4" s="155" t="s">
        <v>7</v>
      </c>
      <c r="EN4" s="253" t="s">
        <v>32</v>
      </c>
      <c r="EO4" s="259"/>
      <c r="EP4" s="19"/>
    </row>
    <row r="5" spans="1:147" ht="24" customHeight="1" x14ac:dyDescent="0.25">
      <c r="A5" s="2">
        <v>1</v>
      </c>
      <c r="B5" s="145" t="s">
        <v>43</v>
      </c>
      <c r="C5" s="98"/>
      <c r="D5" s="114"/>
      <c r="E5" s="146"/>
      <c r="F5" s="147"/>
      <c r="G5" s="148">
        <v>31.61</v>
      </c>
      <c r="H5" s="149"/>
      <c r="I5" s="150"/>
      <c r="J5" s="195">
        <v>160</v>
      </c>
      <c r="K5" s="194">
        <v>42992</v>
      </c>
      <c r="L5" s="97">
        <f t="shared" ref="L5:L9" si="0">C5+F5-I5</f>
        <v>0</v>
      </c>
      <c r="M5" s="97">
        <f t="shared" ref="M5:M9" si="1">D5+G5-J5</f>
        <v>-128.38999999999999</v>
      </c>
      <c r="N5" s="67"/>
      <c r="O5" s="5">
        <v>1</v>
      </c>
      <c r="P5" s="145" t="s">
        <v>43</v>
      </c>
      <c r="Q5" s="156"/>
      <c r="R5" s="147"/>
      <c r="S5" s="148">
        <v>31.61</v>
      </c>
      <c r="T5" s="149"/>
      <c r="U5" s="90"/>
      <c r="V5" s="110"/>
      <c r="W5" s="112"/>
      <c r="X5" s="97">
        <f t="shared" ref="X5:X9" si="2">L5+R5-U5</f>
        <v>0</v>
      </c>
      <c r="Y5" s="3">
        <f t="shared" ref="Y5:Y9" si="3">M5+S5-V5</f>
        <v>-96.779999999999987</v>
      </c>
      <c r="Z5" s="67"/>
      <c r="AA5" s="5">
        <v>1</v>
      </c>
      <c r="AB5" s="145" t="s">
        <v>43</v>
      </c>
      <c r="AC5" s="156"/>
      <c r="AD5" s="147"/>
      <c r="AE5" s="148">
        <v>31.61</v>
      </c>
      <c r="AF5" s="149"/>
      <c r="AG5" s="90"/>
      <c r="AH5" s="110"/>
      <c r="AI5" s="112"/>
      <c r="AJ5" s="97">
        <f t="shared" ref="AJ5:AJ9" si="4">X5+AD5-AG5</f>
        <v>0</v>
      </c>
      <c r="AK5" s="97">
        <f t="shared" ref="AK5:AK9" si="5">Y5+AE5-AH5</f>
        <v>-65.169999999999987</v>
      </c>
      <c r="AL5" s="152"/>
      <c r="AM5" s="93">
        <v>1</v>
      </c>
      <c r="AN5" s="145" t="s">
        <v>43</v>
      </c>
      <c r="AO5" s="156"/>
      <c r="AP5" s="147"/>
      <c r="AQ5" s="148">
        <v>31.61</v>
      </c>
      <c r="AR5" s="149"/>
      <c r="AS5" s="90"/>
      <c r="AT5" s="110"/>
      <c r="AU5" s="112"/>
      <c r="AV5" s="161">
        <f t="shared" ref="AV5:AV9" si="6">AJ5+AP5-AS5</f>
        <v>0</v>
      </c>
      <c r="AW5" s="158">
        <f t="shared" ref="AW5:AW9" si="7">AK5+AQ5-AT5</f>
        <v>-33.559999999999988</v>
      </c>
      <c r="AX5" s="152"/>
      <c r="AY5" s="93">
        <v>1</v>
      </c>
      <c r="AZ5" s="145" t="s">
        <v>43</v>
      </c>
      <c r="BA5" s="156"/>
      <c r="BB5" s="100"/>
      <c r="BC5" s="148">
        <v>31.61</v>
      </c>
      <c r="BD5" s="149"/>
      <c r="BE5" s="90"/>
      <c r="BF5" s="110"/>
      <c r="BG5" s="112"/>
      <c r="BH5" s="161">
        <f t="shared" ref="BH5:BH9" si="8">AV5+BB5-BE5</f>
        <v>0</v>
      </c>
      <c r="BI5" s="3">
        <f t="shared" ref="BI5:BI9" si="9">AW5+BC5-BF5</f>
        <v>-1.9499999999999886</v>
      </c>
      <c r="BJ5" s="182"/>
      <c r="BK5" s="93">
        <v>1</v>
      </c>
      <c r="BL5" s="145" t="s">
        <v>43</v>
      </c>
      <c r="BM5" s="156"/>
      <c r="BN5" s="147"/>
      <c r="BO5" s="148">
        <v>31.61</v>
      </c>
      <c r="BP5" s="149"/>
      <c r="BQ5" s="90"/>
      <c r="BR5" s="110"/>
      <c r="BS5" s="112"/>
      <c r="BT5" s="97">
        <f t="shared" ref="BT5:BT10" si="10">BH5+BN5-BQ5</f>
        <v>0</v>
      </c>
      <c r="BU5" s="97">
        <f t="shared" ref="BU5:BU10" si="11">BI5+BO5-BR5</f>
        <v>29.660000000000011</v>
      </c>
      <c r="BV5" s="182"/>
      <c r="BW5" s="93">
        <v>1</v>
      </c>
      <c r="BX5" s="145" t="s">
        <v>43</v>
      </c>
      <c r="BY5" s="156"/>
      <c r="BZ5" s="147"/>
      <c r="CA5" s="148">
        <v>31.61</v>
      </c>
      <c r="CB5" s="149"/>
      <c r="CC5" s="90"/>
      <c r="CD5" s="110"/>
      <c r="CE5" s="177"/>
      <c r="CF5" s="97">
        <f t="shared" ref="CF5:CF9" si="12">BT5+BZ5-CC5</f>
        <v>0</v>
      </c>
      <c r="CG5" s="97">
        <f t="shared" ref="CG5:CG9" si="13">BU5+CA5-CD5</f>
        <v>61.27000000000001</v>
      </c>
      <c r="CH5" s="182"/>
      <c r="CI5" s="93">
        <v>1</v>
      </c>
      <c r="CJ5" s="145" t="s">
        <v>43</v>
      </c>
      <c r="CK5" s="156"/>
      <c r="CL5" s="147"/>
      <c r="CM5" s="148">
        <v>31.61</v>
      </c>
      <c r="CN5" s="149"/>
      <c r="CO5" s="90"/>
      <c r="CP5" s="110"/>
      <c r="CQ5" s="112"/>
      <c r="CR5" s="97">
        <f t="shared" ref="CR5:CR9" si="14">CF5+CL5-CO5</f>
        <v>0</v>
      </c>
      <c r="CS5" s="97">
        <f t="shared" ref="CS5:CS9" si="15">CG5+CM5-CP5</f>
        <v>92.88000000000001</v>
      </c>
      <c r="CT5" s="152"/>
      <c r="CU5" s="93">
        <v>1</v>
      </c>
      <c r="CV5" s="145" t="s">
        <v>43</v>
      </c>
      <c r="CW5" s="156"/>
      <c r="CX5" s="147"/>
      <c r="CY5" s="148">
        <v>31.61</v>
      </c>
      <c r="CZ5" s="149"/>
      <c r="DA5" s="90"/>
      <c r="DB5" s="110"/>
      <c r="DC5" s="112"/>
      <c r="DD5" s="97">
        <f t="shared" ref="DD5:DD9" si="16">CR5+CX5-DA5</f>
        <v>0</v>
      </c>
      <c r="DE5" s="97">
        <f t="shared" ref="DE5:DE9" si="17">CS5+CY5-DB5</f>
        <v>124.49000000000001</v>
      </c>
      <c r="DF5" s="182"/>
      <c r="DG5" s="93">
        <v>1</v>
      </c>
      <c r="DH5" s="145" t="s">
        <v>43</v>
      </c>
      <c r="DI5" s="156"/>
      <c r="DJ5" s="147"/>
      <c r="DK5" s="148">
        <v>31.61</v>
      </c>
      <c r="DL5" s="149"/>
      <c r="DM5" s="90"/>
      <c r="DN5" s="110"/>
      <c r="DO5" s="112"/>
      <c r="DP5" s="97">
        <f t="shared" ref="DP5:DP9" si="18">DD5+DJ5-DM5</f>
        <v>0</v>
      </c>
      <c r="DQ5" s="97">
        <f t="shared" ref="DQ5:DQ9" si="19">DE5+DK5-DN5</f>
        <v>156.10000000000002</v>
      </c>
      <c r="DR5" s="152"/>
      <c r="DS5" s="93">
        <v>1</v>
      </c>
      <c r="DT5" s="145"/>
      <c r="DU5" s="156"/>
      <c r="DV5" s="147"/>
      <c r="DW5" s="148"/>
      <c r="DX5" s="17"/>
      <c r="DY5" s="90"/>
      <c r="DZ5" s="110"/>
      <c r="EA5" s="112"/>
      <c r="EB5" s="97">
        <f t="shared" ref="EB5:EB9" si="20">DP5+DV5-DY5</f>
        <v>0</v>
      </c>
      <c r="EC5" s="159">
        <f t="shared" ref="EC5:EC9" si="21">DQ5+DW5-DZ5</f>
        <v>156.10000000000002</v>
      </c>
      <c r="ED5" s="152"/>
      <c r="EE5" s="93">
        <v>1</v>
      </c>
      <c r="EF5" s="145" t="s">
        <v>43</v>
      </c>
      <c r="EG5" s="156"/>
      <c r="EH5" s="147"/>
      <c r="EI5" s="157"/>
      <c r="EJ5" s="149"/>
      <c r="EK5" s="90"/>
      <c r="EL5" s="110"/>
      <c r="EM5" s="112"/>
      <c r="EN5" s="97">
        <f t="shared" ref="EN5:EN9" si="22">EB5+EH5-EK5</f>
        <v>0</v>
      </c>
      <c r="EO5" s="97">
        <f t="shared" ref="EO5:EO9" si="23">EC5+EI5-EL5</f>
        <v>156.10000000000002</v>
      </c>
      <c r="EP5" s="163"/>
      <c r="EQ5" s="178"/>
    </row>
    <row r="6" spans="1:147" ht="21" customHeight="1" x14ac:dyDescent="0.25">
      <c r="A6" s="20">
        <v>2</v>
      </c>
      <c r="B6" s="145" t="s">
        <v>44</v>
      </c>
      <c r="C6" s="98"/>
      <c r="D6" s="114"/>
      <c r="E6" s="146"/>
      <c r="F6" s="147"/>
      <c r="G6" s="148">
        <v>31.61</v>
      </c>
      <c r="H6" s="149"/>
      <c r="I6" s="150"/>
      <c r="J6" s="195">
        <v>158.05000000000001</v>
      </c>
      <c r="K6" s="194">
        <v>42993</v>
      </c>
      <c r="L6" s="97">
        <f t="shared" si="0"/>
        <v>0</v>
      </c>
      <c r="M6" s="97">
        <f t="shared" si="1"/>
        <v>-126.44000000000001</v>
      </c>
      <c r="N6" s="67"/>
      <c r="O6" s="72">
        <v>2</v>
      </c>
      <c r="P6" s="145" t="s">
        <v>44</v>
      </c>
      <c r="Q6" s="156"/>
      <c r="R6" s="147"/>
      <c r="S6" s="148">
        <v>31.61</v>
      </c>
      <c r="T6" s="149"/>
      <c r="U6" s="90"/>
      <c r="V6" s="110"/>
      <c r="W6" s="112"/>
      <c r="X6" s="97">
        <f t="shared" si="2"/>
        <v>0</v>
      </c>
      <c r="Y6" s="3">
        <f t="shared" si="3"/>
        <v>-94.830000000000013</v>
      </c>
      <c r="Z6" s="67"/>
      <c r="AA6" s="72">
        <v>2</v>
      </c>
      <c r="AB6" s="145" t="s">
        <v>44</v>
      </c>
      <c r="AC6" s="156"/>
      <c r="AD6" s="147"/>
      <c r="AE6" s="148">
        <v>31.61</v>
      </c>
      <c r="AF6" s="149"/>
      <c r="AG6" s="90"/>
      <c r="AH6" s="110"/>
      <c r="AI6" s="112"/>
      <c r="AJ6" s="97">
        <f t="shared" si="4"/>
        <v>0</v>
      </c>
      <c r="AK6" s="97">
        <f t="shared" si="5"/>
        <v>-63.220000000000013</v>
      </c>
      <c r="AL6" s="152"/>
      <c r="AM6" s="93">
        <v>2</v>
      </c>
      <c r="AN6" s="145" t="s">
        <v>44</v>
      </c>
      <c r="AO6" s="156"/>
      <c r="AP6" s="147"/>
      <c r="AQ6" s="148">
        <v>31.61</v>
      </c>
      <c r="AR6" s="149"/>
      <c r="AS6" s="90"/>
      <c r="AT6" s="110"/>
      <c r="AU6" s="112"/>
      <c r="AV6" s="161">
        <f t="shared" si="6"/>
        <v>0</v>
      </c>
      <c r="AW6" s="158">
        <f t="shared" si="7"/>
        <v>-31.610000000000014</v>
      </c>
      <c r="AX6" s="152"/>
      <c r="AY6" s="93">
        <v>2</v>
      </c>
      <c r="AZ6" s="145" t="s">
        <v>44</v>
      </c>
      <c r="BA6" s="156"/>
      <c r="BB6" s="100"/>
      <c r="BC6" s="148">
        <v>31.61</v>
      </c>
      <c r="BD6" s="149"/>
      <c r="BE6" s="90"/>
      <c r="BF6" s="110"/>
      <c r="BG6" s="112"/>
      <c r="BH6" s="161">
        <f t="shared" si="8"/>
        <v>0</v>
      </c>
      <c r="BI6" s="3">
        <f t="shared" si="9"/>
        <v>-1.4210854715202004E-14</v>
      </c>
      <c r="BJ6" s="182"/>
      <c r="BK6" s="93">
        <v>2</v>
      </c>
      <c r="BL6" s="145" t="s">
        <v>44</v>
      </c>
      <c r="BM6" s="156"/>
      <c r="BN6" s="147"/>
      <c r="BO6" s="148">
        <v>31.61</v>
      </c>
      <c r="BP6" s="149"/>
      <c r="BQ6" s="90"/>
      <c r="BR6" s="110"/>
      <c r="BS6" s="112"/>
      <c r="BT6" s="97">
        <f t="shared" si="10"/>
        <v>0</v>
      </c>
      <c r="BU6" s="97">
        <f t="shared" si="11"/>
        <v>31.609999999999985</v>
      </c>
      <c r="BV6" s="182"/>
      <c r="BW6" s="93">
        <v>2</v>
      </c>
      <c r="BX6" s="145" t="s">
        <v>44</v>
      </c>
      <c r="BY6" s="156"/>
      <c r="BZ6" s="147"/>
      <c r="CA6" s="148">
        <v>31.61</v>
      </c>
      <c r="CB6" s="149"/>
      <c r="CC6" s="90"/>
      <c r="CD6" s="110"/>
      <c r="CE6" s="112"/>
      <c r="CF6" s="97">
        <f t="shared" si="12"/>
        <v>0</v>
      </c>
      <c r="CG6" s="97">
        <f t="shared" si="13"/>
        <v>63.219999999999985</v>
      </c>
      <c r="CH6" s="182"/>
      <c r="CI6" s="93">
        <v>2</v>
      </c>
      <c r="CJ6" s="145" t="s">
        <v>44</v>
      </c>
      <c r="CK6" s="156"/>
      <c r="CL6" s="147"/>
      <c r="CM6" s="148">
        <v>31.61</v>
      </c>
      <c r="CN6" s="149"/>
      <c r="CO6" s="90"/>
      <c r="CP6" s="110"/>
      <c r="CQ6" s="112"/>
      <c r="CR6" s="97">
        <f t="shared" si="14"/>
        <v>0</v>
      </c>
      <c r="CS6" s="97">
        <f t="shared" si="15"/>
        <v>94.829999999999984</v>
      </c>
      <c r="CT6" s="152"/>
      <c r="CU6" s="93">
        <v>2</v>
      </c>
      <c r="CV6" s="145" t="s">
        <v>44</v>
      </c>
      <c r="CW6" s="156"/>
      <c r="CX6" s="147"/>
      <c r="CY6" s="148">
        <v>31.61</v>
      </c>
      <c r="CZ6" s="149"/>
      <c r="DA6" s="90"/>
      <c r="DB6" s="110"/>
      <c r="DC6" s="112"/>
      <c r="DD6" s="97">
        <f t="shared" si="16"/>
        <v>0</v>
      </c>
      <c r="DE6" s="97">
        <f t="shared" si="17"/>
        <v>126.43999999999998</v>
      </c>
      <c r="DF6" s="182"/>
      <c r="DG6" s="93">
        <v>2</v>
      </c>
      <c r="DH6" s="145" t="s">
        <v>44</v>
      </c>
      <c r="DI6" s="156"/>
      <c r="DJ6" s="147"/>
      <c r="DK6" s="148">
        <v>31.61</v>
      </c>
      <c r="DL6" s="149"/>
      <c r="DM6" s="90"/>
      <c r="DN6" s="110"/>
      <c r="DO6" s="112"/>
      <c r="DP6" s="97">
        <f t="shared" si="18"/>
        <v>0</v>
      </c>
      <c r="DQ6" s="97">
        <f t="shared" si="19"/>
        <v>158.04999999999998</v>
      </c>
      <c r="DR6" s="152"/>
      <c r="DS6" s="93">
        <v>2</v>
      </c>
      <c r="DT6" s="145"/>
      <c r="DU6" s="156"/>
      <c r="DV6" s="147"/>
      <c r="DW6" s="148"/>
      <c r="DX6" s="17"/>
      <c r="DY6" s="90"/>
      <c r="DZ6" s="110"/>
      <c r="EA6" s="112"/>
      <c r="EB6" s="97">
        <f t="shared" si="20"/>
        <v>0</v>
      </c>
      <c r="EC6" s="159">
        <f t="shared" si="21"/>
        <v>158.04999999999998</v>
      </c>
      <c r="ED6" s="152"/>
      <c r="EE6" s="93">
        <v>2</v>
      </c>
      <c r="EF6" s="145" t="s">
        <v>44</v>
      </c>
      <c r="EG6" s="156"/>
      <c r="EH6" s="147"/>
      <c r="EI6" s="157"/>
      <c r="EJ6" s="149"/>
      <c r="EK6" s="90"/>
      <c r="EL6" s="110"/>
      <c r="EM6" s="112"/>
      <c r="EN6" s="97">
        <f t="shared" si="22"/>
        <v>0</v>
      </c>
      <c r="EO6" s="97">
        <f t="shared" si="23"/>
        <v>158.04999999999998</v>
      </c>
      <c r="EP6" s="186"/>
      <c r="EQ6" s="178"/>
    </row>
    <row r="7" spans="1:147" ht="18" x14ac:dyDescent="0.25">
      <c r="A7" s="2">
        <v>3</v>
      </c>
      <c r="B7" s="145" t="s">
        <v>45</v>
      </c>
      <c r="C7" s="98"/>
      <c r="D7" s="114"/>
      <c r="E7" s="146"/>
      <c r="F7" s="147"/>
      <c r="G7" s="148">
        <v>31.61</v>
      </c>
      <c r="H7" s="149"/>
      <c r="I7" s="150"/>
      <c r="J7" s="195">
        <v>158.05000000000001</v>
      </c>
      <c r="K7" s="194">
        <v>42993</v>
      </c>
      <c r="L7" s="97">
        <f t="shared" si="0"/>
        <v>0</v>
      </c>
      <c r="M7" s="97">
        <f t="shared" si="1"/>
        <v>-126.44000000000001</v>
      </c>
      <c r="N7" s="67"/>
      <c r="O7" s="4">
        <v>3</v>
      </c>
      <c r="P7" s="145" t="s">
        <v>45</v>
      </c>
      <c r="Q7" s="156"/>
      <c r="R7" s="147"/>
      <c r="S7" s="148">
        <v>31.61</v>
      </c>
      <c r="T7" s="149"/>
      <c r="U7" s="90"/>
      <c r="V7" s="110"/>
      <c r="W7" s="112"/>
      <c r="X7" s="97">
        <f t="shared" si="2"/>
        <v>0</v>
      </c>
      <c r="Y7" s="3">
        <f t="shared" si="3"/>
        <v>-94.830000000000013</v>
      </c>
      <c r="Z7" s="67"/>
      <c r="AA7" s="4">
        <v>3</v>
      </c>
      <c r="AB7" s="145" t="s">
        <v>45</v>
      </c>
      <c r="AC7" s="156"/>
      <c r="AD7" s="147"/>
      <c r="AE7" s="148">
        <v>31.61</v>
      </c>
      <c r="AF7" s="149"/>
      <c r="AG7" s="90"/>
      <c r="AH7" s="110"/>
      <c r="AI7" s="112"/>
      <c r="AJ7" s="97">
        <f t="shared" si="4"/>
        <v>0</v>
      </c>
      <c r="AK7" s="97">
        <f t="shared" si="5"/>
        <v>-63.220000000000013</v>
      </c>
      <c r="AL7" s="152"/>
      <c r="AM7" s="93">
        <v>3</v>
      </c>
      <c r="AN7" s="145" t="s">
        <v>45</v>
      </c>
      <c r="AO7" s="156"/>
      <c r="AP7" s="147"/>
      <c r="AQ7" s="148">
        <v>31.61</v>
      </c>
      <c r="AR7" s="149"/>
      <c r="AS7" s="90"/>
      <c r="AT7" s="110"/>
      <c r="AU7" s="112"/>
      <c r="AV7" s="161">
        <f t="shared" si="6"/>
        <v>0</v>
      </c>
      <c r="AW7" s="158">
        <f t="shared" si="7"/>
        <v>-31.610000000000014</v>
      </c>
      <c r="AX7" s="152"/>
      <c r="AY7" s="93">
        <v>3</v>
      </c>
      <c r="AZ7" s="145" t="s">
        <v>45</v>
      </c>
      <c r="BA7" s="156"/>
      <c r="BB7" s="100"/>
      <c r="BC7" s="148">
        <v>31.61</v>
      </c>
      <c r="BD7" s="149"/>
      <c r="BE7" s="90"/>
      <c r="BF7" s="110"/>
      <c r="BG7" s="177"/>
      <c r="BH7" s="161">
        <f t="shared" si="8"/>
        <v>0</v>
      </c>
      <c r="BI7" s="3">
        <f t="shared" si="9"/>
        <v>-1.4210854715202004E-14</v>
      </c>
      <c r="BJ7" s="182"/>
      <c r="BK7" s="93">
        <v>3</v>
      </c>
      <c r="BL7" s="145" t="s">
        <v>45</v>
      </c>
      <c r="BM7" s="156"/>
      <c r="BN7" s="147"/>
      <c r="BO7" s="148">
        <v>31.61</v>
      </c>
      <c r="BP7" s="149"/>
      <c r="BQ7" s="90"/>
      <c r="BR7" s="110"/>
      <c r="BS7" s="177"/>
      <c r="BT7" s="97">
        <f t="shared" si="10"/>
        <v>0</v>
      </c>
      <c r="BU7" s="97">
        <f t="shared" si="11"/>
        <v>31.609999999999985</v>
      </c>
      <c r="BV7" s="182"/>
      <c r="BW7" s="93">
        <v>3</v>
      </c>
      <c r="BX7" s="145" t="s">
        <v>45</v>
      </c>
      <c r="BY7" s="156"/>
      <c r="BZ7" s="147"/>
      <c r="CA7" s="148">
        <v>31.61</v>
      </c>
      <c r="CB7" s="149"/>
      <c r="CC7" s="90"/>
      <c r="CD7" s="110"/>
      <c r="CE7" s="177"/>
      <c r="CF7" s="97">
        <f t="shared" si="12"/>
        <v>0</v>
      </c>
      <c r="CG7" s="97">
        <f t="shared" si="13"/>
        <v>63.219999999999985</v>
      </c>
      <c r="CH7" s="182"/>
      <c r="CI7" s="93">
        <v>3</v>
      </c>
      <c r="CJ7" s="145" t="s">
        <v>45</v>
      </c>
      <c r="CK7" s="156"/>
      <c r="CL7" s="147"/>
      <c r="CM7" s="148">
        <v>31.61</v>
      </c>
      <c r="CN7" s="149"/>
      <c r="CO7" s="90"/>
      <c r="CP7" s="110"/>
      <c r="CQ7" s="112"/>
      <c r="CR7" s="97">
        <f t="shared" si="14"/>
        <v>0</v>
      </c>
      <c r="CS7" s="97">
        <f t="shared" si="15"/>
        <v>94.829999999999984</v>
      </c>
      <c r="CT7" s="152"/>
      <c r="CU7" s="93">
        <v>3</v>
      </c>
      <c r="CV7" s="145" t="s">
        <v>45</v>
      </c>
      <c r="CW7" s="156"/>
      <c r="CX7" s="147"/>
      <c r="CY7" s="148">
        <v>31.61</v>
      </c>
      <c r="CZ7" s="149"/>
      <c r="DA7" s="90"/>
      <c r="DB7" s="110"/>
      <c r="DC7" s="177"/>
      <c r="DD7" s="97">
        <f t="shared" si="16"/>
        <v>0</v>
      </c>
      <c r="DE7" s="97">
        <f t="shared" si="17"/>
        <v>126.43999999999998</v>
      </c>
      <c r="DF7" s="182"/>
      <c r="DG7" s="93">
        <v>3</v>
      </c>
      <c r="DH7" s="145" t="s">
        <v>45</v>
      </c>
      <c r="DI7" s="156"/>
      <c r="DJ7" s="147"/>
      <c r="DK7" s="148">
        <v>31.61</v>
      </c>
      <c r="DL7" s="149"/>
      <c r="DM7" s="90"/>
      <c r="DN7" s="110"/>
      <c r="DO7" s="177"/>
      <c r="DP7" s="97">
        <f t="shared" si="18"/>
        <v>0</v>
      </c>
      <c r="DQ7" s="97">
        <f t="shared" si="19"/>
        <v>158.04999999999998</v>
      </c>
      <c r="DR7" s="152"/>
      <c r="DS7" s="93">
        <v>3</v>
      </c>
      <c r="DT7" s="145"/>
      <c r="DU7" s="156"/>
      <c r="DV7" s="147"/>
      <c r="DW7" s="148"/>
      <c r="DX7" s="17"/>
      <c r="DY7" s="90"/>
      <c r="DZ7" s="110"/>
      <c r="EA7" s="112"/>
      <c r="EB7" s="97">
        <f t="shared" si="20"/>
        <v>0</v>
      </c>
      <c r="EC7" s="159">
        <f t="shared" si="21"/>
        <v>158.04999999999998</v>
      </c>
      <c r="ED7" s="152"/>
      <c r="EE7" s="93">
        <v>3</v>
      </c>
      <c r="EF7" s="145" t="s">
        <v>45</v>
      </c>
      <c r="EG7" s="156"/>
      <c r="EH7" s="147"/>
      <c r="EI7" s="157"/>
      <c r="EJ7" s="149"/>
      <c r="EK7" s="90"/>
      <c r="EL7" s="110"/>
      <c r="EM7" s="112"/>
      <c r="EN7" s="97">
        <f t="shared" si="22"/>
        <v>0</v>
      </c>
      <c r="EO7" s="97">
        <f t="shared" si="23"/>
        <v>158.04999999999998</v>
      </c>
      <c r="EP7" s="67"/>
      <c r="EQ7" s="178"/>
    </row>
    <row r="8" spans="1:147" ht="18" x14ac:dyDescent="0.25">
      <c r="A8" s="196">
        <v>4</v>
      </c>
      <c r="B8" s="197" t="s">
        <v>46</v>
      </c>
      <c r="C8" s="198"/>
      <c r="D8" s="199"/>
      <c r="E8" s="199"/>
      <c r="F8" s="200"/>
      <c r="G8" s="199">
        <v>31.61</v>
      </c>
      <c r="H8" s="201"/>
      <c r="I8" s="202"/>
      <c r="J8" s="203">
        <v>158.05000000000001</v>
      </c>
      <c r="K8" s="204">
        <v>42991</v>
      </c>
      <c r="L8" s="199">
        <f t="shared" si="0"/>
        <v>0</v>
      </c>
      <c r="M8" s="199">
        <f t="shared" si="1"/>
        <v>-126.44000000000001</v>
      </c>
      <c r="N8" s="205"/>
      <c r="O8" s="206">
        <v>4</v>
      </c>
      <c r="P8" s="197" t="s">
        <v>46</v>
      </c>
      <c r="Q8" s="200"/>
      <c r="R8" s="200"/>
      <c r="S8" s="199">
        <v>31.61</v>
      </c>
      <c r="T8" s="201"/>
      <c r="U8" s="198"/>
      <c r="V8" s="207"/>
      <c r="W8" s="201"/>
      <c r="X8" s="199">
        <f t="shared" si="2"/>
        <v>0</v>
      </c>
      <c r="Y8" s="208">
        <f t="shared" si="3"/>
        <v>-94.830000000000013</v>
      </c>
      <c r="Z8" s="214" t="s">
        <v>50</v>
      </c>
      <c r="AA8" s="206">
        <v>4</v>
      </c>
      <c r="AB8" s="197" t="s">
        <v>46</v>
      </c>
      <c r="AC8" s="200"/>
      <c r="AD8" s="200"/>
      <c r="AE8" s="199">
        <v>22.12</v>
      </c>
      <c r="AF8" s="201"/>
      <c r="AG8" s="198"/>
      <c r="AH8" s="207"/>
      <c r="AI8" s="201"/>
      <c r="AJ8" s="199">
        <f t="shared" si="4"/>
        <v>0</v>
      </c>
      <c r="AK8" s="199">
        <f t="shared" si="5"/>
        <v>-72.710000000000008</v>
      </c>
      <c r="AL8" s="198"/>
      <c r="AM8" s="198">
        <v>4</v>
      </c>
      <c r="AN8" s="197" t="s">
        <v>46</v>
      </c>
      <c r="AO8" s="200"/>
      <c r="AP8" s="200"/>
      <c r="AQ8" s="199"/>
      <c r="AR8" s="201"/>
      <c r="AS8" s="198"/>
      <c r="AT8" s="207"/>
      <c r="AU8" s="201"/>
      <c r="AV8" s="209">
        <f t="shared" si="6"/>
        <v>0</v>
      </c>
      <c r="AW8" s="210">
        <f t="shared" si="7"/>
        <v>-72.710000000000008</v>
      </c>
      <c r="AX8" s="198"/>
      <c r="AY8" s="198">
        <v>4</v>
      </c>
      <c r="AZ8" s="197" t="s">
        <v>46</v>
      </c>
      <c r="BA8" s="200"/>
      <c r="BB8" s="200"/>
      <c r="BC8" s="199"/>
      <c r="BD8" s="201"/>
      <c r="BE8" s="198"/>
      <c r="BF8" s="207"/>
      <c r="BG8" s="211"/>
      <c r="BH8" s="209">
        <f t="shared" si="8"/>
        <v>0</v>
      </c>
      <c r="BI8" s="208">
        <f t="shared" si="9"/>
        <v>-72.710000000000008</v>
      </c>
      <c r="BJ8" s="212"/>
      <c r="BK8" s="198">
        <v>4</v>
      </c>
      <c r="BL8" s="197" t="s">
        <v>46</v>
      </c>
      <c r="BM8" s="200"/>
      <c r="BN8" s="200"/>
      <c r="BO8" s="199"/>
      <c r="BP8" s="201"/>
      <c r="BQ8" s="198"/>
      <c r="BR8" s="207"/>
      <c r="BS8" s="201"/>
      <c r="BT8" s="199">
        <f t="shared" si="10"/>
        <v>0</v>
      </c>
      <c r="BU8" s="199">
        <f t="shared" si="11"/>
        <v>-72.710000000000008</v>
      </c>
      <c r="BV8" s="212"/>
      <c r="BW8" s="198">
        <v>4</v>
      </c>
      <c r="BX8" s="197" t="s">
        <v>46</v>
      </c>
      <c r="BY8" s="200"/>
      <c r="BZ8" s="200"/>
      <c r="CA8" s="199"/>
      <c r="CB8" s="201"/>
      <c r="CC8" s="198"/>
      <c r="CD8" s="207"/>
      <c r="CE8" s="201"/>
      <c r="CF8" s="199">
        <f t="shared" si="12"/>
        <v>0</v>
      </c>
      <c r="CG8" s="199">
        <f t="shared" si="13"/>
        <v>-72.710000000000008</v>
      </c>
      <c r="CH8" s="212"/>
      <c r="CI8" s="198">
        <v>4</v>
      </c>
      <c r="CJ8" s="197" t="s">
        <v>46</v>
      </c>
      <c r="CK8" s="200"/>
      <c r="CL8" s="200"/>
      <c r="CM8" s="199"/>
      <c r="CN8" s="201"/>
      <c r="CO8" s="198"/>
      <c r="CP8" s="207"/>
      <c r="CQ8" s="201"/>
      <c r="CR8" s="199">
        <f t="shared" si="14"/>
        <v>0</v>
      </c>
      <c r="CS8" s="199">
        <f t="shared" si="15"/>
        <v>-72.710000000000008</v>
      </c>
      <c r="CT8" s="198"/>
      <c r="CU8" s="198">
        <v>4</v>
      </c>
      <c r="CV8" s="197" t="s">
        <v>46</v>
      </c>
      <c r="CW8" s="200"/>
      <c r="CX8" s="200"/>
      <c r="CY8" s="199"/>
      <c r="CZ8" s="201"/>
      <c r="DA8" s="198"/>
      <c r="DB8" s="207"/>
      <c r="DC8" s="201"/>
      <c r="DD8" s="199">
        <f t="shared" si="16"/>
        <v>0</v>
      </c>
      <c r="DE8" s="199">
        <f t="shared" si="17"/>
        <v>-72.710000000000008</v>
      </c>
      <c r="DF8" s="212"/>
      <c r="DG8" s="198">
        <v>4</v>
      </c>
      <c r="DH8" s="197" t="s">
        <v>46</v>
      </c>
      <c r="DI8" s="200"/>
      <c r="DJ8" s="200"/>
      <c r="DK8" s="199"/>
      <c r="DL8" s="201"/>
      <c r="DM8" s="198"/>
      <c r="DN8" s="207"/>
      <c r="DO8" s="201"/>
      <c r="DP8" s="199">
        <f t="shared" si="18"/>
        <v>0</v>
      </c>
      <c r="DQ8" s="199">
        <f t="shared" si="19"/>
        <v>-72.710000000000008</v>
      </c>
      <c r="DR8" s="198"/>
      <c r="DS8" s="198">
        <v>4</v>
      </c>
      <c r="DT8" s="197"/>
      <c r="DU8" s="200"/>
      <c r="DV8" s="200"/>
      <c r="DW8" s="199"/>
      <c r="DX8" s="201"/>
      <c r="DY8" s="198"/>
      <c r="DZ8" s="207"/>
      <c r="EA8" s="201"/>
      <c r="EB8" s="199">
        <f t="shared" si="20"/>
        <v>0</v>
      </c>
      <c r="EC8" s="213">
        <f t="shared" si="21"/>
        <v>-72.710000000000008</v>
      </c>
      <c r="ED8" s="198"/>
      <c r="EE8" s="198">
        <v>4</v>
      </c>
      <c r="EF8" s="197" t="s">
        <v>46</v>
      </c>
      <c r="EG8" s="200"/>
      <c r="EH8" s="200"/>
      <c r="EI8" s="207"/>
      <c r="EJ8" s="201"/>
      <c r="EK8" s="198"/>
      <c r="EL8" s="207"/>
      <c r="EM8" s="201"/>
      <c r="EN8" s="199">
        <f t="shared" si="22"/>
        <v>0</v>
      </c>
      <c r="EO8" s="199">
        <f t="shared" si="23"/>
        <v>-72.710000000000008</v>
      </c>
      <c r="EP8" s="205"/>
      <c r="EQ8" s="178"/>
    </row>
    <row r="9" spans="1:147" ht="18" x14ac:dyDescent="0.25">
      <c r="A9" s="20">
        <v>5</v>
      </c>
      <c r="B9" s="145" t="s">
        <v>47</v>
      </c>
      <c r="C9" s="98"/>
      <c r="D9" s="114"/>
      <c r="E9" s="146"/>
      <c r="F9" s="147"/>
      <c r="G9" s="148">
        <v>31.61</v>
      </c>
      <c r="H9" s="149"/>
      <c r="I9" s="150"/>
      <c r="J9" s="151"/>
      <c r="K9" s="112"/>
      <c r="L9" s="97">
        <f t="shared" si="0"/>
        <v>0</v>
      </c>
      <c r="M9" s="97">
        <f t="shared" si="1"/>
        <v>31.61</v>
      </c>
      <c r="N9" s="152"/>
      <c r="O9" s="93">
        <v>5</v>
      </c>
      <c r="P9" s="145" t="s">
        <v>47</v>
      </c>
      <c r="Q9" s="156"/>
      <c r="R9" s="147"/>
      <c r="S9" s="148">
        <v>31.61</v>
      </c>
      <c r="T9" s="149"/>
      <c r="U9" s="90"/>
      <c r="V9" s="110"/>
      <c r="W9" s="112"/>
      <c r="X9" s="97">
        <f t="shared" si="2"/>
        <v>0</v>
      </c>
      <c r="Y9" s="158">
        <f t="shared" si="3"/>
        <v>63.22</v>
      </c>
      <c r="Z9" s="152"/>
      <c r="AA9" s="93">
        <v>5</v>
      </c>
      <c r="AB9" s="145" t="s">
        <v>47</v>
      </c>
      <c r="AC9" s="156"/>
      <c r="AD9" s="147"/>
      <c r="AE9" s="148">
        <v>31.61</v>
      </c>
      <c r="AF9" s="149"/>
      <c r="AG9" s="90"/>
      <c r="AH9" s="110"/>
      <c r="AI9" s="112"/>
      <c r="AJ9" s="97">
        <f t="shared" si="4"/>
        <v>0</v>
      </c>
      <c r="AK9" s="97">
        <f t="shared" si="5"/>
        <v>94.83</v>
      </c>
      <c r="AL9" s="152"/>
      <c r="AM9" s="93">
        <v>5</v>
      </c>
      <c r="AN9" s="145" t="s">
        <v>47</v>
      </c>
      <c r="AO9" s="156"/>
      <c r="AP9" s="147">
        <v>16.329999999999998</v>
      </c>
      <c r="AQ9" s="148">
        <v>31.61</v>
      </c>
      <c r="AR9" s="149"/>
      <c r="AS9" s="90">
        <v>16.329999999999998</v>
      </c>
      <c r="AT9" s="263">
        <v>153.66999999999999</v>
      </c>
      <c r="AU9" s="264">
        <v>43096</v>
      </c>
      <c r="AV9" s="161">
        <f t="shared" si="6"/>
        <v>0</v>
      </c>
      <c r="AW9" s="158">
        <f t="shared" si="7"/>
        <v>-27.22999999999999</v>
      </c>
      <c r="AX9" s="152"/>
      <c r="AY9" s="93">
        <v>5</v>
      </c>
      <c r="AZ9" s="145" t="s">
        <v>47</v>
      </c>
      <c r="BA9" s="156"/>
      <c r="BB9" s="100"/>
      <c r="BC9" s="148">
        <v>31.61</v>
      </c>
      <c r="BD9" s="149"/>
      <c r="BE9" s="90"/>
      <c r="BF9" s="110"/>
      <c r="BG9" s="112"/>
      <c r="BH9" s="161">
        <f t="shared" si="8"/>
        <v>0</v>
      </c>
      <c r="BI9" s="3">
        <f t="shared" si="9"/>
        <v>4.3800000000000097</v>
      </c>
      <c r="BJ9" s="182"/>
      <c r="BK9" s="93">
        <v>5</v>
      </c>
      <c r="BL9" s="145" t="s">
        <v>47</v>
      </c>
      <c r="BM9" s="156"/>
      <c r="BN9" s="147"/>
      <c r="BO9" s="148">
        <v>31.61</v>
      </c>
      <c r="BP9" s="149"/>
      <c r="BQ9" s="90"/>
      <c r="BR9" s="110"/>
      <c r="BS9" s="112"/>
      <c r="BT9" s="97">
        <f t="shared" si="10"/>
        <v>0</v>
      </c>
      <c r="BU9" s="97">
        <f t="shared" si="11"/>
        <v>35.990000000000009</v>
      </c>
      <c r="BV9" s="182"/>
      <c r="BW9" s="93">
        <v>5</v>
      </c>
      <c r="BX9" s="145" t="s">
        <v>47</v>
      </c>
      <c r="BY9" s="156"/>
      <c r="BZ9" s="147"/>
      <c r="CA9" s="148">
        <v>31.61</v>
      </c>
      <c r="CB9" s="149"/>
      <c r="CC9" s="90"/>
      <c r="CD9" s="110"/>
      <c r="CE9" s="112"/>
      <c r="CF9" s="97">
        <f t="shared" si="12"/>
        <v>0</v>
      </c>
      <c r="CG9" s="97">
        <f t="shared" si="13"/>
        <v>67.600000000000009</v>
      </c>
      <c r="CH9" s="182"/>
      <c r="CI9" s="93">
        <v>5</v>
      </c>
      <c r="CJ9" s="145" t="s">
        <v>47</v>
      </c>
      <c r="CK9" s="156"/>
      <c r="CL9" s="147"/>
      <c r="CM9" s="148">
        <v>31.61</v>
      </c>
      <c r="CN9" s="149"/>
      <c r="CO9" s="90"/>
      <c r="CP9" s="110"/>
      <c r="CQ9" s="112"/>
      <c r="CR9" s="97">
        <f t="shared" si="14"/>
        <v>0</v>
      </c>
      <c r="CS9" s="97">
        <f t="shared" si="15"/>
        <v>99.210000000000008</v>
      </c>
      <c r="CT9" s="152"/>
      <c r="CU9" s="93">
        <v>5</v>
      </c>
      <c r="CV9" s="145" t="s">
        <v>47</v>
      </c>
      <c r="CW9" s="156"/>
      <c r="CX9" s="147"/>
      <c r="CY9" s="148">
        <v>31.61</v>
      </c>
      <c r="CZ9" s="149"/>
      <c r="DA9" s="90"/>
      <c r="DB9" s="110"/>
      <c r="DC9" s="112"/>
      <c r="DD9" s="97">
        <f t="shared" si="16"/>
        <v>0</v>
      </c>
      <c r="DE9" s="97">
        <f t="shared" si="17"/>
        <v>130.82</v>
      </c>
      <c r="DF9" s="152"/>
      <c r="DG9" s="93">
        <v>5</v>
      </c>
      <c r="DH9" s="145" t="s">
        <v>47</v>
      </c>
      <c r="DI9" s="156"/>
      <c r="DJ9" s="147"/>
      <c r="DK9" s="148">
        <v>31.61</v>
      </c>
      <c r="DL9" s="149"/>
      <c r="DM9" s="90"/>
      <c r="DN9" s="110"/>
      <c r="DO9" s="112"/>
      <c r="DP9" s="97">
        <f t="shared" si="18"/>
        <v>0</v>
      </c>
      <c r="DQ9" s="97">
        <f t="shared" si="19"/>
        <v>162.43</v>
      </c>
      <c r="DR9" s="152"/>
      <c r="DS9" s="93">
        <v>5</v>
      </c>
      <c r="DT9" s="145"/>
      <c r="DU9" s="156"/>
      <c r="DV9" s="147"/>
      <c r="DW9" s="148"/>
      <c r="DX9" s="17"/>
      <c r="DY9" s="90"/>
      <c r="DZ9" s="110"/>
      <c r="EA9" s="112"/>
      <c r="EB9" s="97">
        <f t="shared" si="20"/>
        <v>0</v>
      </c>
      <c r="EC9" s="159">
        <f t="shared" si="21"/>
        <v>162.43</v>
      </c>
      <c r="ED9" s="152"/>
      <c r="EE9" s="93">
        <v>5</v>
      </c>
      <c r="EF9" s="145" t="s">
        <v>47</v>
      </c>
      <c r="EG9" s="156"/>
      <c r="EH9" s="147"/>
      <c r="EI9" s="157"/>
      <c r="EJ9" s="149"/>
      <c r="EK9" s="90"/>
      <c r="EL9" s="110"/>
      <c r="EM9" s="112"/>
      <c r="EN9" s="97">
        <f t="shared" si="22"/>
        <v>0</v>
      </c>
      <c r="EO9" s="97">
        <f t="shared" si="23"/>
        <v>162.43</v>
      </c>
      <c r="EP9" s="67"/>
      <c r="EQ9" s="178"/>
    </row>
    <row r="10" spans="1:147" ht="21" x14ac:dyDescent="0.35">
      <c r="A10" s="93"/>
      <c r="B10" s="92"/>
      <c r="C10" s="98"/>
      <c r="D10" s="114"/>
      <c r="E10" s="6"/>
      <c r="F10" s="100"/>
      <c r="G10" s="148"/>
      <c r="H10" s="17"/>
      <c r="I10" s="108"/>
      <c r="J10" s="109"/>
      <c r="K10" s="112"/>
      <c r="L10" s="97"/>
      <c r="M10" s="97"/>
      <c r="N10" s="6"/>
      <c r="O10" s="93"/>
      <c r="P10" s="92"/>
      <c r="Q10" s="22"/>
      <c r="R10" s="125"/>
      <c r="S10" s="148"/>
      <c r="T10" s="22"/>
      <c r="U10" s="116"/>
      <c r="V10" s="133"/>
      <c r="W10" s="131"/>
      <c r="X10" s="97"/>
      <c r="Y10" s="160"/>
      <c r="Z10" s="22"/>
      <c r="AA10" s="93"/>
      <c r="AB10" s="191"/>
      <c r="AC10" s="22"/>
      <c r="AD10" s="121"/>
      <c r="AE10" s="148"/>
      <c r="AF10" s="22"/>
      <c r="AG10" s="116"/>
      <c r="AH10" s="133"/>
      <c r="AI10" s="131"/>
      <c r="AJ10" s="97"/>
      <c r="AK10" s="97"/>
      <c r="AL10" s="22"/>
      <c r="AM10" s="93"/>
      <c r="AN10" s="92"/>
      <c r="AO10" s="22"/>
      <c r="AP10" s="121"/>
      <c r="AQ10" s="148"/>
      <c r="AR10" s="22"/>
      <c r="AS10" s="116"/>
      <c r="AT10" s="133"/>
      <c r="AU10" s="131"/>
      <c r="AV10" s="161"/>
      <c r="AW10" s="160"/>
      <c r="AX10" s="22"/>
      <c r="AY10" s="93"/>
      <c r="AZ10" s="92"/>
      <c r="BA10" s="22"/>
      <c r="BB10" s="121"/>
      <c r="BC10" s="148"/>
      <c r="BD10" s="22"/>
      <c r="BE10" s="116"/>
      <c r="BF10" s="133"/>
      <c r="BG10" s="131"/>
      <c r="BH10" s="161"/>
      <c r="BI10" s="21"/>
      <c r="BJ10" s="183"/>
      <c r="BK10" s="93"/>
      <c r="BL10" s="92"/>
      <c r="BM10" s="22"/>
      <c r="BN10" s="121"/>
      <c r="BO10" s="148">
        <v>31.61</v>
      </c>
      <c r="BP10" s="22"/>
      <c r="BQ10" s="116"/>
      <c r="BR10" s="133"/>
      <c r="BS10" s="131"/>
      <c r="BT10" s="97">
        <f t="shared" si="10"/>
        <v>0</v>
      </c>
      <c r="BU10" s="97">
        <f t="shared" si="11"/>
        <v>31.61</v>
      </c>
      <c r="BV10" s="184"/>
      <c r="BW10" s="93"/>
      <c r="BX10" s="190"/>
      <c r="BY10" s="22"/>
      <c r="BZ10" s="125"/>
      <c r="CA10" s="148"/>
      <c r="CB10" s="22"/>
      <c r="CC10" s="116"/>
      <c r="CD10" s="133"/>
      <c r="CE10" s="131"/>
      <c r="CF10" s="97"/>
      <c r="CG10" s="97"/>
      <c r="CH10" s="22"/>
      <c r="CI10" s="93"/>
      <c r="CJ10" s="190"/>
      <c r="CK10" s="22"/>
      <c r="CL10" s="121"/>
      <c r="CM10" s="148"/>
      <c r="CN10" s="22"/>
      <c r="CO10" s="116"/>
      <c r="CP10" s="133"/>
      <c r="CQ10" s="131"/>
      <c r="CR10" s="97"/>
      <c r="CS10" s="97"/>
      <c r="CT10" s="22"/>
      <c r="CU10" s="93"/>
      <c r="CV10" s="92"/>
      <c r="CW10" s="22"/>
      <c r="CX10" s="121"/>
      <c r="CY10" s="148"/>
      <c r="CZ10" s="22"/>
      <c r="DA10" s="116"/>
      <c r="DB10" s="133"/>
      <c r="DC10" s="131"/>
      <c r="DD10" s="97"/>
      <c r="DE10" s="97"/>
      <c r="DF10" s="22"/>
      <c r="DG10" s="93"/>
      <c r="DH10" s="92"/>
      <c r="DI10" s="22"/>
      <c r="DJ10" s="121"/>
      <c r="DK10" s="148"/>
      <c r="DL10" s="22"/>
      <c r="DM10" s="116"/>
      <c r="DN10" s="133"/>
      <c r="DO10" s="131"/>
      <c r="DP10" s="97"/>
      <c r="DQ10" s="97"/>
      <c r="DR10" s="22"/>
      <c r="DS10" s="93"/>
      <c r="DT10" s="92"/>
      <c r="DU10" s="22"/>
      <c r="DV10" s="121"/>
      <c r="DW10" s="148"/>
      <c r="DX10" s="22"/>
      <c r="DY10" s="116"/>
      <c r="DZ10" s="133"/>
      <c r="EA10" s="131"/>
      <c r="EB10" s="97"/>
      <c r="EC10" s="159"/>
      <c r="ED10" s="22"/>
      <c r="EE10" s="93"/>
      <c r="EF10" s="92"/>
      <c r="EG10" s="22"/>
      <c r="EH10" s="121"/>
      <c r="EI10" s="136"/>
      <c r="EJ10" s="22"/>
      <c r="EK10" s="116"/>
      <c r="EL10" s="133"/>
      <c r="EM10" s="131"/>
      <c r="EN10" s="97"/>
      <c r="EO10" s="97"/>
      <c r="EP10" s="185"/>
      <c r="EQ10" s="178"/>
    </row>
    <row r="11" spans="1:147" ht="18" x14ac:dyDescent="0.25">
      <c r="A11" s="93"/>
      <c r="B11" s="93"/>
      <c r="C11" s="98"/>
      <c r="D11" s="98"/>
      <c r="E11" s="6"/>
      <c r="F11" s="100"/>
      <c r="G11" s="101"/>
      <c r="H11" s="6"/>
      <c r="I11" s="90"/>
      <c r="J11" s="110"/>
      <c r="K11" s="106"/>
      <c r="L11" s="93"/>
      <c r="M11" s="97"/>
      <c r="N11" s="115"/>
      <c r="O11" s="119"/>
      <c r="P11" s="119"/>
      <c r="Q11" s="22"/>
      <c r="R11" s="125"/>
      <c r="S11" s="126"/>
      <c r="T11" s="22"/>
      <c r="U11" s="116"/>
      <c r="V11" s="133"/>
      <c r="W11" s="131"/>
      <c r="X11" s="119"/>
      <c r="Y11" s="118"/>
      <c r="Z11" s="23"/>
      <c r="AA11" s="119"/>
      <c r="AB11" s="119"/>
      <c r="AC11" s="22"/>
      <c r="AD11" s="121"/>
      <c r="AE11" s="136"/>
      <c r="AF11" s="22"/>
      <c r="AG11" s="116"/>
      <c r="AH11" s="133"/>
      <c r="AI11" s="131"/>
      <c r="AJ11" s="119"/>
      <c r="AK11" s="119"/>
      <c r="AL11" s="22"/>
      <c r="AM11" s="119"/>
      <c r="AN11" s="119"/>
      <c r="AO11" s="22"/>
      <c r="AP11" s="121"/>
      <c r="AQ11" s="136"/>
      <c r="AR11" s="22"/>
      <c r="AS11" s="116"/>
      <c r="AT11" s="133"/>
      <c r="AU11" s="131"/>
      <c r="AV11" s="162"/>
      <c r="AW11" s="165"/>
      <c r="AX11" s="22"/>
      <c r="AY11" s="119"/>
      <c r="AZ11" s="119"/>
      <c r="BA11" s="22"/>
      <c r="BB11" s="121"/>
      <c r="BC11" s="136"/>
      <c r="BD11" s="22"/>
      <c r="BE11" s="116"/>
      <c r="BF11" s="133"/>
      <c r="BG11" s="131"/>
      <c r="BH11" s="162"/>
      <c r="BI11" s="118"/>
      <c r="BJ11" s="23"/>
      <c r="BK11" s="119"/>
      <c r="BL11" s="119"/>
      <c r="BM11" s="22"/>
      <c r="BN11" s="121"/>
      <c r="BO11" s="136"/>
      <c r="BP11" s="22"/>
      <c r="BQ11" s="116"/>
      <c r="BR11" s="133"/>
      <c r="BS11" s="131"/>
      <c r="BT11" s="119"/>
      <c r="BU11" s="118"/>
      <c r="BV11" s="183"/>
      <c r="BW11" s="119"/>
      <c r="BX11" s="119"/>
      <c r="BY11" s="22"/>
      <c r="BZ11" s="125"/>
      <c r="CA11" s="126"/>
      <c r="CB11" s="22"/>
      <c r="CC11" s="116"/>
      <c r="CD11" s="133"/>
      <c r="CE11" s="131"/>
      <c r="CF11" s="119"/>
      <c r="CG11" s="119"/>
      <c r="CH11" s="184"/>
      <c r="CI11" s="119"/>
      <c r="CJ11" s="119"/>
      <c r="CK11" s="22"/>
      <c r="CL11" s="121"/>
      <c r="CM11" s="136"/>
      <c r="CN11" s="22"/>
      <c r="CO11" s="116"/>
      <c r="CP11" s="133"/>
      <c r="CQ11" s="131"/>
      <c r="CR11" s="119"/>
      <c r="CS11" s="119"/>
      <c r="CT11" s="22"/>
      <c r="CU11" s="119"/>
      <c r="CV11" s="119"/>
      <c r="CW11" s="22"/>
      <c r="CX11" s="121"/>
      <c r="CY11" s="136"/>
      <c r="CZ11" s="22"/>
      <c r="DA11" s="116"/>
      <c r="DB11" s="133"/>
      <c r="DC11" s="131"/>
      <c r="DD11" s="119"/>
      <c r="DE11" s="119"/>
      <c r="DF11" s="184"/>
      <c r="DG11" s="119"/>
      <c r="DH11" s="119"/>
      <c r="DI11" s="22"/>
      <c r="DJ11" s="121"/>
      <c r="DK11" s="136"/>
      <c r="DL11" s="22"/>
      <c r="DM11" s="116"/>
      <c r="DN11" s="133"/>
      <c r="DO11" s="131"/>
      <c r="DP11" s="119"/>
      <c r="DQ11" s="119"/>
      <c r="DR11" s="22"/>
      <c r="DS11" s="119"/>
      <c r="DT11" s="119"/>
      <c r="DU11" s="22"/>
      <c r="DV11" s="121"/>
      <c r="DW11" s="136"/>
      <c r="DX11" s="22"/>
      <c r="DY11" s="116"/>
      <c r="DZ11" s="133"/>
      <c r="EA11" s="131"/>
      <c r="EB11" s="119"/>
      <c r="EC11" s="165"/>
      <c r="ED11" s="22"/>
      <c r="EE11" s="119"/>
      <c r="EF11" s="119"/>
      <c r="EG11" s="22"/>
      <c r="EH11" s="121"/>
      <c r="EI11" s="136"/>
      <c r="EJ11" s="22"/>
      <c r="EK11" s="116"/>
      <c r="EL11" s="133"/>
      <c r="EM11" s="131"/>
      <c r="EN11" s="119"/>
      <c r="EO11" s="119"/>
      <c r="EP11" s="187"/>
      <c r="EQ11" s="178"/>
    </row>
    <row r="12" spans="1:147" ht="18.75" thickBot="1" x14ac:dyDescent="0.3">
      <c r="A12" s="94"/>
      <c r="B12" s="94"/>
      <c r="C12" s="99"/>
      <c r="D12" s="99"/>
      <c r="E12" s="7"/>
      <c r="F12" s="102"/>
      <c r="G12" s="103"/>
      <c r="H12" s="7"/>
      <c r="I12" s="91"/>
      <c r="J12" s="111"/>
      <c r="K12" s="107"/>
      <c r="L12" s="94"/>
      <c r="M12" s="94"/>
      <c r="N12" s="8"/>
      <c r="O12" s="120"/>
      <c r="P12" s="120"/>
      <c r="Q12" s="24"/>
      <c r="R12" s="127"/>
      <c r="S12" s="128"/>
      <c r="T12" s="24"/>
      <c r="U12" s="117"/>
      <c r="V12" s="134"/>
      <c r="W12" s="132"/>
      <c r="X12" s="120"/>
      <c r="Y12" s="120"/>
      <c r="Z12" s="25"/>
      <c r="AA12" s="120"/>
      <c r="AB12" s="119"/>
      <c r="AC12" s="22"/>
      <c r="AD12" s="121"/>
      <c r="AE12" s="136"/>
      <c r="AF12" s="22"/>
      <c r="AG12" s="116"/>
      <c r="AH12" s="133"/>
      <c r="AI12" s="131"/>
      <c r="AJ12" s="119"/>
      <c r="AK12" s="119"/>
      <c r="AL12" s="25"/>
      <c r="AM12" s="120"/>
      <c r="AN12" s="120"/>
      <c r="AO12" s="24"/>
      <c r="AP12" s="122"/>
      <c r="AQ12" s="137"/>
      <c r="AR12" s="24"/>
      <c r="AS12" s="117"/>
      <c r="AT12" s="134"/>
      <c r="AU12" s="132"/>
      <c r="AV12" s="120"/>
      <c r="AW12" s="166"/>
      <c r="AX12" s="22"/>
      <c r="AY12" s="119"/>
      <c r="AZ12" s="119"/>
      <c r="BA12" s="22"/>
      <c r="BB12" s="121"/>
      <c r="BC12" s="136"/>
      <c r="BD12" s="22"/>
      <c r="BE12" s="116"/>
      <c r="BF12" s="133"/>
      <c r="BG12" s="131"/>
      <c r="BH12" s="167"/>
      <c r="BI12" s="120"/>
      <c r="BJ12" s="25"/>
      <c r="BK12" s="120"/>
      <c r="BL12" s="120"/>
      <c r="BM12" s="24"/>
      <c r="BN12" s="122"/>
      <c r="BO12" s="137"/>
      <c r="BP12" s="24"/>
      <c r="BQ12" s="117"/>
      <c r="BR12" s="134"/>
      <c r="BS12" s="132"/>
      <c r="BT12" s="120"/>
      <c r="BU12" s="120"/>
      <c r="BV12" s="25"/>
      <c r="BW12" s="120"/>
      <c r="BX12" s="120"/>
      <c r="BY12" s="24"/>
      <c r="BZ12" s="127"/>
      <c r="CA12" s="128"/>
      <c r="CB12" s="24"/>
      <c r="CC12" s="117"/>
      <c r="CD12" s="134"/>
      <c r="CE12" s="132"/>
      <c r="CF12" s="120"/>
      <c r="CG12" s="120"/>
      <c r="CH12" s="25"/>
      <c r="CI12" s="120"/>
      <c r="CJ12" s="120"/>
      <c r="CK12" s="24"/>
      <c r="CL12" s="122"/>
      <c r="CM12" s="137"/>
      <c r="CN12" s="24"/>
      <c r="CO12" s="117"/>
      <c r="CP12" s="134"/>
      <c r="CQ12" s="132"/>
      <c r="CR12" s="120"/>
      <c r="CS12" s="120"/>
      <c r="CT12" s="25"/>
      <c r="CU12" s="120"/>
      <c r="CV12" s="120"/>
      <c r="CW12" s="24"/>
      <c r="CX12" s="122"/>
      <c r="CY12" s="137"/>
      <c r="CZ12" s="24"/>
      <c r="DA12" s="117"/>
      <c r="DB12" s="134"/>
      <c r="DC12" s="132"/>
      <c r="DD12" s="120"/>
      <c r="DE12" s="120"/>
      <c r="DF12" s="25"/>
      <c r="DG12" s="120"/>
      <c r="DH12" s="120"/>
      <c r="DI12" s="24"/>
      <c r="DJ12" s="122"/>
      <c r="DK12" s="137"/>
      <c r="DL12" s="24"/>
      <c r="DM12" s="117"/>
      <c r="DN12" s="134"/>
      <c r="DO12" s="132"/>
      <c r="DP12" s="120"/>
      <c r="DQ12" s="120"/>
      <c r="DR12" s="25"/>
      <c r="DS12" s="120"/>
      <c r="DT12" s="120"/>
      <c r="DU12" s="24"/>
      <c r="DV12" s="122"/>
      <c r="DW12" s="137"/>
      <c r="DX12" s="24"/>
      <c r="DY12" s="117"/>
      <c r="DZ12" s="134"/>
      <c r="EA12" s="132"/>
      <c r="EB12" s="120"/>
      <c r="EC12" s="166"/>
      <c r="ED12" s="22"/>
      <c r="EE12" s="119"/>
      <c r="EF12" s="119"/>
      <c r="EG12" s="22"/>
      <c r="EH12" s="121"/>
      <c r="EI12" s="136"/>
      <c r="EJ12" s="22"/>
      <c r="EK12" s="116"/>
      <c r="EL12" s="133"/>
      <c r="EM12" s="131"/>
      <c r="EN12" s="119"/>
      <c r="EO12" s="119"/>
      <c r="EP12" s="188"/>
      <c r="EQ12" s="178"/>
    </row>
    <row r="13" spans="1:147" ht="19.5" thickBot="1" x14ac:dyDescent="0.35">
      <c r="A13" s="95" t="s">
        <v>9</v>
      </c>
      <c r="B13" s="96" t="s">
        <v>9</v>
      </c>
      <c r="C13" s="9">
        <f>SUM(C5:C12)</f>
        <v>0</v>
      </c>
      <c r="D13" s="10">
        <f>SUM(D5:D12)</f>
        <v>0</v>
      </c>
      <c r="E13" s="11" t="s">
        <v>9</v>
      </c>
      <c r="F13" s="104">
        <f>SUM(F5:F12)</f>
        <v>0</v>
      </c>
      <c r="G13" s="105">
        <f>SUM(G5:G12)</f>
        <v>158.05000000000001</v>
      </c>
      <c r="H13" s="11" t="s">
        <v>9</v>
      </c>
      <c r="I13" s="12">
        <f>SUM(I5:I12)</f>
        <v>0</v>
      </c>
      <c r="J13" s="13">
        <f>SUM(J5:J12)</f>
        <v>634.15000000000009</v>
      </c>
      <c r="K13" s="113" t="s">
        <v>9</v>
      </c>
      <c r="L13" s="14">
        <f>SUM(L5:L12)</f>
        <v>0</v>
      </c>
      <c r="M13" s="15">
        <f>SUM(M5:M12)</f>
        <v>-476.09999999999997</v>
      </c>
      <c r="N13" s="16" t="s">
        <v>9</v>
      </c>
      <c r="O13" s="123" t="s">
        <v>9</v>
      </c>
      <c r="P13" s="124" t="s">
        <v>9</v>
      </c>
      <c r="Q13" s="26" t="s">
        <v>9</v>
      </c>
      <c r="R13" s="129">
        <f>SUM(R5:R12)</f>
        <v>0</v>
      </c>
      <c r="S13" s="130">
        <f>SUM(S5:S12)</f>
        <v>158.05000000000001</v>
      </c>
      <c r="T13" s="26" t="s">
        <v>9</v>
      </c>
      <c r="U13" s="29">
        <f>SUM(U5:U12)</f>
        <v>0</v>
      </c>
      <c r="V13" s="30">
        <f>SUM(V5:V12)</f>
        <v>0</v>
      </c>
      <c r="W13" s="135" t="s">
        <v>9</v>
      </c>
      <c r="X13" s="31">
        <f>SUM(X5:X12)</f>
        <v>0</v>
      </c>
      <c r="Y13" s="32">
        <f>SUM(Y5:Y12)</f>
        <v>-318.05000000000007</v>
      </c>
      <c r="Z13" s="33" t="s">
        <v>9</v>
      </c>
      <c r="AA13" s="123" t="s">
        <v>9</v>
      </c>
      <c r="AB13" s="170" t="s">
        <v>9</v>
      </c>
      <c r="AC13" s="171" t="s">
        <v>9</v>
      </c>
      <c r="AD13" s="172">
        <f>SUM(AD5:AD12)</f>
        <v>0</v>
      </c>
      <c r="AE13" s="173">
        <f>SUM(AE5:AE12)</f>
        <v>148.56</v>
      </c>
      <c r="AF13" s="171" t="s">
        <v>9</v>
      </c>
      <c r="AG13" s="174">
        <f>SUM(AG5:AG12)</f>
        <v>0</v>
      </c>
      <c r="AH13" s="175">
        <f>SUM(AH5:AH12)</f>
        <v>0</v>
      </c>
      <c r="AI13" s="176" t="s">
        <v>9</v>
      </c>
      <c r="AJ13" s="180">
        <f>SUM(AJ5:AJ12)</f>
        <v>0</v>
      </c>
      <c r="AK13" s="181">
        <f>SUM(AK5:AK12)</f>
        <v>-169.49000000000007</v>
      </c>
      <c r="AL13" s="33" t="s">
        <v>9</v>
      </c>
      <c r="AM13" s="123" t="s">
        <v>9</v>
      </c>
      <c r="AN13" s="124" t="s">
        <v>9</v>
      </c>
      <c r="AO13" s="26" t="s">
        <v>9</v>
      </c>
      <c r="AP13" s="27">
        <f>SUM(AP5:AP12)</f>
        <v>16.329999999999998</v>
      </c>
      <c r="AQ13" s="28">
        <f>SUM(AQ5:AQ12)</f>
        <v>126.44</v>
      </c>
      <c r="AR13" s="26" t="s">
        <v>9</v>
      </c>
      <c r="AS13" s="29">
        <f>SUM(AS5:AS12)</f>
        <v>16.329999999999998</v>
      </c>
      <c r="AT13" s="30">
        <f>SUM(AT5:AT12)</f>
        <v>153.66999999999999</v>
      </c>
      <c r="AU13" s="135" t="s">
        <v>9</v>
      </c>
      <c r="AV13" s="31">
        <f>SUM(AV5:AV12)</f>
        <v>0</v>
      </c>
      <c r="AW13" s="32">
        <f>SUM(AW5:AW12)</f>
        <v>-196.72</v>
      </c>
      <c r="AX13" s="168" t="s">
        <v>9</v>
      </c>
      <c r="AY13" s="169" t="s">
        <v>9</v>
      </c>
      <c r="AZ13" s="170" t="s">
        <v>9</v>
      </c>
      <c r="BA13" s="171" t="s">
        <v>9</v>
      </c>
      <c r="BB13" s="172">
        <f>SUM(BB5:BB12)</f>
        <v>0</v>
      </c>
      <c r="BC13" s="173">
        <f>SUM(BC5:BC12)</f>
        <v>126.44</v>
      </c>
      <c r="BD13" s="171" t="s">
        <v>9</v>
      </c>
      <c r="BE13" s="174">
        <f>SUM(BE5:BE12)</f>
        <v>0</v>
      </c>
      <c r="BF13" s="175">
        <f>SUM(BF5:BF12)</f>
        <v>0</v>
      </c>
      <c r="BG13" s="176" t="s">
        <v>9</v>
      </c>
      <c r="BH13" s="31">
        <f>SUM(BH5:BH12)</f>
        <v>0</v>
      </c>
      <c r="BI13" s="32">
        <f>SUM(BI5:BI12)</f>
        <v>-70.280000000000015</v>
      </c>
      <c r="BJ13" s="33" t="s">
        <v>9</v>
      </c>
      <c r="BK13" s="123" t="s">
        <v>9</v>
      </c>
      <c r="BL13" s="124" t="s">
        <v>9</v>
      </c>
      <c r="BM13" s="26" t="s">
        <v>9</v>
      </c>
      <c r="BN13" s="27">
        <f>SUM(BN5:BN12)</f>
        <v>0</v>
      </c>
      <c r="BO13" s="28">
        <f>SUM(BO5:BO12)</f>
        <v>158.05000000000001</v>
      </c>
      <c r="BP13" s="26" t="s">
        <v>9</v>
      </c>
      <c r="BQ13" s="29">
        <f>SUM(BQ5:BQ12)</f>
        <v>0</v>
      </c>
      <c r="BR13" s="30">
        <f>SUM(BR5:BR12)</f>
        <v>0</v>
      </c>
      <c r="BS13" s="135" t="s">
        <v>9</v>
      </c>
      <c r="BT13" s="31">
        <f>SUM(BT5:BT12)</f>
        <v>0</v>
      </c>
      <c r="BU13" s="32">
        <f>SUM(BU5:BU12)</f>
        <v>87.769999999999982</v>
      </c>
      <c r="BV13" s="33" t="s">
        <v>9</v>
      </c>
      <c r="BW13" s="123" t="s">
        <v>9</v>
      </c>
      <c r="BX13" s="124" t="s">
        <v>9</v>
      </c>
      <c r="BY13" s="26" t="s">
        <v>9</v>
      </c>
      <c r="BZ13" s="138">
        <f>SUM(BZ5:BZ12)</f>
        <v>0</v>
      </c>
      <c r="CA13" s="139">
        <f>SUM(CA5:CA12)</f>
        <v>126.44</v>
      </c>
      <c r="CB13" s="34" t="s">
        <v>9</v>
      </c>
      <c r="CC13" s="35">
        <f>SUM(CC5:CC12)</f>
        <v>0</v>
      </c>
      <c r="CD13" s="36">
        <f>SUM(CD5:CD12)</f>
        <v>0</v>
      </c>
      <c r="CE13" s="140" t="s">
        <v>9</v>
      </c>
      <c r="CF13" s="37">
        <f>SUM(CF5:CF12)</f>
        <v>0</v>
      </c>
      <c r="CG13" s="38">
        <f>SUM(CG5:CG12)</f>
        <v>182.59999999999997</v>
      </c>
      <c r="CH13" s="33" t="s">
        <v>9</v>
      </c>
      <c r="CI13" s="123" t="s">
        <v>9</v>
      </c>
      <c r="CJ13" s="124" t="s">
        <v>9</v>
      </c>
      <c r="CK13" s="26" t="s">
        <v>9</v>
      </c>
      <c r="CL13" s="27">
        <f>SUM(CL5:CL12)</f>
        <v>0</v>
      </c>
      <c r="CM13" s="28">
        <f>SUM(CM5:CM12)</f>
        <v>126.44</v>
      </c>
      <c r="CN13" s="26" t="s">
        <v>9</v>
      </c>
      <c r="CO13" s="29">
        <f>SUM(CO5:CO12)</f>
        <v>0</v>
      </c>
      <c r="CP13" s="30">
        <f>SUM(CP5:CP12)</f>
        <v>0</v>
      </c>
      <c r="CQ13" s="135" t="s">
        <v>9</v>
      </c>
      <c r="CR13" s="31">
        <f>SUM(CR5:CR12)</f>
        <v>0</v>
      </c>
      <c r="CS13" s="32">
        <f>SUM(CS5:CS12)</f>
        <v>309.03999999999996</v>
      </c>
      <c r="CT13" s="33" t="s">
        <v>9</v>
      </c>
      <c r="CU13" s="123" t="s">
        <v>9</v>
      </c>
      <c r="CV13" s="124" t="s">
        <v>9</v>
      </c>
      <c r="CW13" s="26" t="s">
        <v>9</v>
      </c>
      <c r="CX13" s="27">
        <f>SUM(CX5:CX12)</f>
        <v>0</v>
      </c>
      <c r="CY13" s="28">
        <f>SUM(CY5:CY12)</f>
        <v>126.44</v>
      </c>
      <c r="CZ13" s="26" t="s">
        <v>9</v>
      </c>
      <c r="DA13" s="29">
        <f>SUM(DA5:DA12)</f>
        <v>0</v>
      </c>
      <c r="DB13" s="30">
        <f>SUM(DB5:DB12)</f>
        <v>0</v>
      </c>
      <c r="DC13" s="135" t="s">
        <v>9</v>
      </c>
      <c r="DD13" s="31">
        <f>SUM(DD5:DD12)</f>
        <v>0</v>
      </c>
      <c r="DE13" s="32">
        <f>SUM(DE5:DE12)</f>
        <v>435.47999999999996</v>
      </c>
      <c r="DF13" s="33" t="s">
        <v>9</v>
      </c>
      <c r="DG13" s="123" t="s">
        <v>9</v>
      </c>
      <c r="DH13" s="124" t="s">
        <v>9</v>
      </c>
      <c r="DI13" s="26" t="s">
        <v>9</v>
      </c>
      <c r="DJ13" s="27">
        <f>SUM(DJ5:DJ12)</f>
        <v>0</v>
      </c>
      <c r="DK13" s="28">
        <f>SUM(DK5:DK12)</f>
        <v>126.44</v>
      </c>
      <c r="DL13" s="26" t="s">
        <v>9</v>
      </c>
      <c r="DM13" s="29">
        <f>SUM(DM5:DM12)</f>
        <v>0</v>
      </c>
      <c r="DN13" s="30">
        <f>SUM(DN5:DN12)</f>
        <v>0</v>
      </c>
      <c r="DO13" s="135" t="s">
        <v>9</v>
      </c>
      <c r="DP13" s="31">
        <f>SUM(DP5:DP12)</f>
        <v>0</v>
      </c>
      <c r="DQ13" s="32">
        <f>SUM(DQ5:DQ12)</f>
        <v>561.91999999999985</v>
      </c>
      <c r="DR13" s="33" t="s">
        <v>9</v>
      </c>
      <c r="DS13" s="123" t="s">
        <v>9</v>
      </c>
      <c r="DT13" s="124" t="s">
        <v>9</v>
      </c>
      <c r="DU13" s="26" t="s">
        <v>9</v>
      </c>
      <c r="DV13" s="27">
        <f>SUM(DV5:DV12)</f>
        <v>0</v>
      </c>
      <c r="DW13" s="28">
        <f>SUM(DW5:DW12)</f>
        <v>0</v>
      </c>
      <c r="DX13" s="26" t="s">
        <v>9</v>
      </c>
      <c r="DY13" s="29">
        <f>SUM(DY5:DY12)</f>
        <v>0</v>
      </c>
      <c r="DZ13" s="30">
        <f>SUM(DZ5:DZ12)</f>
        <v>0</v>
      </c>
      <c r="EA13" s="135" t="s">
        <v>9</v>
      </c>
      <c r="EB13" s="31">
        <f>SUM(EB5:EB12)</f>
        <v>0</v>
      </c>
      <c r="EC13" s="32">
        <f>SUM(EC5:EC12)</f>
        <v>561.91999999999985</v>
      </c>
      <c r="ED13" s="168" t="s">
        <v>9</v>
      </c>
      <c r="EE13" s="169" t="s">
        <v>9</v>
      </c>
      <c r="EF13" s="170" t="s">
        <v>9</v>
      </c>
      <c r="EG13" s="171" t="s">
        <v>9</v>
      </c>
      <c r="EH13" s="172">
        <f>SUM(EH5:EH12)</f>
        <v>0</v>
      </c>
      <c r="EI13" s="173">
        <f>SUM(EI5:EI12)</f>
        <v>0</v>
      </c>
      <c r="EJ13" s="171" t="s">
        <v>9</v>
      </c>
      <c r="EK13" s="174">
        <f>SUM(EK5:EK12)</f>
        <v>0</v>
      </c>
      <c r="EL13" s="175">
        <f>SUM(EL5:EL12)</f>
        <v>0</v>
      </c>
      <c r="EM13" s="176" t="s">
        <v>9</v>
      </c>
      <c r="EN13" s="180">
        <f>SUM(EN5:EN12)</f>
        <v>0</v>
      </c>
      <c r="EO13" s="189">
        <f>SUM(EO5:EO12)</f>
        <v>561.91999999999985</v>
      </c>
      <c r="EP13" s="179" t="s">
        <v>9</v>
      </c>
      <c r="EQ13" s="178"/>
    </row>
    <row r="15" spans="1:147" ht="28.5" x14ac:dyDescent="0.45">
      <c r="B15" s="192" t="s">
        <v>48</v>
      </c>
      <c r="C15" s="192"/>
      <c r="D15" s="192"/>
      <c r="E15" s="192"/>
      <c r="F15" s="192"/>
      <c r="G15" s="192"/>
      <c r="H15" s="192"/>
      <c r="I15" s="192"/>
      <c r="J15" s="192"/>
      <c r="DT15" s="193"/>
      <c r="DU15" s="193"/>
      <c r="DV15" s="193"/>
      <c r="DW15" s="193"/>
      <c r="DX15" s="193"/>
      <c r="DY15" s="193"/>
      <c r="DZ15" s="193"/>
      <c r="EA15" s="193"/>
      <c r="EB15" s="193"/>
    </row>
    <row r="16" spans="1:147" ht="28.5" x14ac:dyDescent="0.45">
      <c r="B16" s="192"/>
      <c r="C16" s="192"/>
      <c r="D16" s="192"/>
      <c r="E16" s="192"/>
      <c r="F16" s="192" t="s">
        <v>49</v>
      </c>
      <c r="G16" s="192"/>
      <c r="H16" s="192"/>
      <c r="I16" s="192"/>
      <c r="J16" s="192"/>
      <c r="T16" t="s">
        <v>33</v>
      </c>
      <c r="AW16" s="39" t="e">
        <f>#REF!+#REF!+#REF!+#REF!+#REF!+#REF!+AW8+#REF!+#REF!+AW9+#REF!+#REF!</f>
        <v>#REF!</v>
      </c>
      <c r="DT16" s="193"/>
      <c r="DU16" s="193"/>
      <c r="DV16" s="193"/>
      <c r="DW16" s="193"/>
      <c r="DX16" s="193"/>
      <c r="DY16" s="193"/>
      <c r="DZ16" s="193"/>
      <c r="EA16" s="193"/>
      <c r="EB16" s="193"/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2018-01-02T09:02:06Z</dcterms:modified>
</cp:coreProperties>
</file>